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PLANTILLA 2020" sheetId="3" r:id="rId1"/>
  </sheets>
  <definedNames>
    <definedName name="_xlnm.Print_Titles" localSheetId="0">'PLANTILLA 2020'!$1:$4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3"/>
  <c r="H78"/>
  <c r="P78" s="1"/>
  <c r="H76"/>
  <c r="H75"/>
  <c r="P11"/>
  <c r="P13"/>
  <c r="P73"/>
  <c r="P75"/>
  <c r="P76"/>
  <c r="H71"/>
  <c r="P71" s="1"/>
  <c r="H70"/>
  <c r="P70" s="1"/>
  <c r="H72"/>
  <c r="P72" s="1"/>
  <c r="H73"/>
  <c r="H74"/>
  <c r="P74" s="1"/>
  <c r="H81"/>
  <c r="P81" s="1"/>
  <c r="H27"/>
  <c r="P27" s="1"/>
  <c r="H13"/>
  <c r="H15"/>
  <c r="P15" s="1"/>
  <c r="H11"/>
  <c r="H21" l="1"/>
  <c r="P21" s="1"/>
  <c r="O83"/>
  <c r="N83"/>
  <c r="M83"/>
  <c r="L83"/>
  <c r="K83"/>
  <c r="I83"/>
  <c r="G83"/>
  <c r="H82"/>
  <c r="P82" s="1"/>
  <c r="H80"/>
  <c r="P80" s="1"/>
  <c r="H69"/>
  <c r="P69" s="1"/>
  <c r="H68"/>
  <c r="P68" s="1"/>
  <c r="H67"/>
  <c r="P67" s="1"/>
  <c r="H66"/>
  <c r="P66" s="1"/>
  <c r="H65"/>
  <c r="P65" s="1"/>
  <c r="H64"/>
  <c r="P64" s="1"/>
  <c r="H63"/>
  <c r="P63" s="1"/>
  <c r="H35"/>
  <c r="P35" s="1"/>
  <c r="H62"/>
  <c r="P62" s="1"/>
  <c r="H61"/>
  <c r="P61" s="1"/>
  <c r="H60"/>
  <c r="P60" s="1"/>
  <c r="H59"/>
  <c r="P59" s="1"/>
  <c r="H58"/>
  <c r="P58" s="1"/>
  <c r="H57"/>
  <c r="P57" s="1"/>
  <c r="H56"/>
  <c r="P56" s="1"/>
  <c r="H55"/>
  <c r="P55" s="1"/>
  <c r="H54"/>
  <c r="P54" s="1"/>
  <c r="H52"/>
  <c r="P52" s="1"/>
  <c r="H51"/>
  <c r="P51" s="1"/>
  <c r="H50"/>
  <c r="P50" s="1"/>
  <c r="H49"/>
  <c r="P49" s="1"/>
  <c r="H48"/>
  <c r="P48" s="1"/>
  <c r="H47"/>
  <c r="P47" s="1"/>
  <c r="H46"/>
  <c r="P46" s="1"/>
  <c r="H45"/>
  <c r="P45" s="1"/>
  <c r="H44"/>
  <c r="P44" s="1"/>
  <c r="H43"/>
  <c r="P43" s="1"/>
  <c r="H42"/>
  <c r="P42" s="1"/>
  <c r="H41"/>
  <c r="P41" s="1"/>
  <c r="H77"/>
  <c r="P77" s="1"/>
  <c r="H40"/>
  <c r="P40" s="1"/>
  <c r="H39"/>
  <c r="P39" s="1"/>
  <c r="H38"/>
  <c r="P38" s="1"/>
  <c r="H37"/>
  <c r="P37" s="1"/>
  <c r="H53"/>
  <c r="P53" s="1"/>
  <c r="H79"/>
  <c r="P79" s="1"/>
  <c r="H36"/>
  <c r="P36" s="1"/>
  <c r="H34"/>
  <c r="P34" s="1"/>
  <c r="H33"/>
  <c r="P33" s="1"/>
  <c r="H32"/>
  <c r="P32" s="1"/>
  <c r="H31"/>
  <c r="P31" s="1"/>
  <c r="H30"/>
  <c r="P30" s="1"/>
  <c r="H29"/>
  <c r="P29" s="1"/>
  <c r="H28"/>
  <c r="P28" s="1"/>
  <c r="H26"/>
  <c r="P26" s="1"/>
  <c r="H25"/>
  <c r="P25" s="1"/>
  <c r="H24"/>
  <c r="P24" s="1"/>
  <c r="H23"/>
  <c r="P23" s="1"/>
  <c r="H22"/>
  <c r="P22" s="1"/>
  <c r="H20"/>
  <c r="P20" s="1"/>
  <c r="H19"/>
  <c r="P19" s="1"/>
  <c r="H18"/>
  <c r="P18" s="1"/>
  <c r="H17"/>
  <c r="P17" s="1"/>
  <c r="H16"/>
  <c r="P16" s="1"/>
  <c r="H14"/>
  <c r="P14" s="1"/>
  <c r="H12"/>
  <c r="P12" s="1"/>
  <c r="H10"/>
  <c r="P10" s="1"/>
  <c r="H9"/>
  <c r="P9" s="1"/>
  <c r="H8"/>
  <c r="P8" s="1"/>
  <c r="H7"/>
  <c r="P7" s="1"/>
  <c r="H6"/>
  <c r="P6" s="1"/>
  <c r="H5"/>
  <c r="H83" l="1"/>
  <c r="P5"/>
  <c r="P83" s="1"/>
</calcChain>
</file>

<file path=xl/comments1.xml><?xml version="1.0" encoding="utf-8"?>
<comments xmlns="http://schemas.openxmlformats.org/spreadsheetml/2006/main">
  <authors>
    <author>laura.uribe</author>
  </authors>
  <commentList>
    <comment ref="A1" author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2" author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<sst xmlns="http://schemas.openxmlformats.org/spreadsheetml/2006/main" count="175" uniqueCount="107">
  <si>
    <t>TOTALES</t>
  </si>
  <si>
    <t>Catastro</t>
  </si>
  <si>
    <t>Registro civil</t>
  </si>
  <si>
    <t>Secretaria</t>
  </si>
  <si>
    <t>Auxiliar de la unidad deportiva</t>
  </si>
  <si>
    <t>Chofer municipal</t>
  </si>
  <si>
    <t>Operador de la planta de aguas residuales</t>
  </si>
  <si>
    <t>Inspector ganadero</t>
  </si>
  <si>
    <t>Auxiliar</t>
  </si>
  <si>
    <t>Responsable de parques y jardines</t>
  </si>
  <si>
    <t>Electricista</t>
  </si>
  <si>
    <t>Director</t>
  </si>
  <si>
    <t>Comandante</t>
  </si>
  <si>
    <t>Casa de la Cultura</t>
  </si>
  <si>
    <t>Comisarias</t>
  </si>
  <si>
    <t>Comisario</t>
  </si>
  <si>
    <t>Agencia</t>
  </si>
  <si>
    <t>Delegaciones</t>
  </si>
  <si>
    <t>Intendente</t>
  </si>
  <si>
    <t>Fontanero en Santa Rosalia de la Cueva</t>
  </si>
  <si>
    <t>Albañil</t>
  </si>
  <si>
    <t>Operador de retroexcavadora</t>
  </si>
  <si>
    <t>Proyectista</t>
  </si>
  <si>
    <t>Presidencia</t>
  </si>
  <si>
    <t>Secretario general</t>
  </si>
  <si>
    <t>Oficial Mayor</t>
  </si>
  <si>
    <t>Sindicatura</t>
  </si>
  <si>
    <t>Presidente</t>
  </si>
  <si>
    <t>Regidores</t>
  </si>
  <si>
    <t>Plantilla de Personal de Carácter Permanente 2020</t>
  </si>
  <si>
    <t>NOMBRE DE LA PLAZA</t>
  </si>
  <si>
    <t>ADSCRIPCIÓN DE LA PLAZA</t>
  </si>
  <si>
    <t>PARTIDA GENERICA</t>
  </si>
  <si>
    <t xml:space="preserve">FF </t>
  </si>
  <si>
    <t>No. PLAZAS</t>
  </si>
  <si>
    <t>111-113
DIETAS Y SUELDO BASE</t>
  </si>
  <si>
    <t>SUMA TOTAL DE REMUNERACIONES</t>
  </si>
  <si>
    <t>MENSUAL</t>
  </si>
  <si>
    <t>ANUAL</t>
  </si>
  <si>
    <t>PRIMAS POR AÑOS DE SERVICIOS EFECTIVOS PRESTADOS</t>
  </si>
  <si>
    <t>PRIMA VACACIONAL Y DOMINICAL</t>
  </si>
  <si>
    <t>GRATIFICACIÓN DE FIN DE AÑO (AGUINALDO)</t>
  </si>
  <si>
    <t>HORAS EXTRAORDINARIAS</t>
  </si>
  <si>
    <t>COMPENSACIONES</t>
  </si>
  <si>
    <t>OTRAS PRESTACIONES</t>
  </si>
  <si>
    <t>Sala de regidores</t>
  </si>
  <si>
    <t>Sindíco</t>
  </si>
  <si>
    <t>Secretaría general</t>
  </si>
  <si>
    <t>Secretario Particular</t>
  </si>
  <si>
    <t>Director de Desarrollo social</t>
  </si>
  <si>
    <t>Contralor</t>
  </si>
  <si>
    <t>Encargado de la Hacienda</t>
  </si>
  <si>
    <t>Hacenda municipal</t>
  </si>
  <si>
    <t>Auxiliar de Ingresos</t>
  </si>
  <si>
    <t>Obras publicas</t>
  </si>
  <si>
    <t>Director de obras publicas</t>
  </si>
  <si>
    <t>Auxiliar de Albañil</t>
  </si>
  <si>
    <t>Operador de camion</t>
  </si>
  <si>
    <t>Fontanero Temacapulin</t>
  </si>
  <si>
    <t>Agua potable y alcantarillado</t>
  </si>
  <si>
    <t>Encargado del agua potable</t>
  </si>
  <si>
    <t>Operador de Pipa</t>
  </si>
  <si>
    <t>Encargado de agua potable en oficinas</t>
  </si>
  <si>
    <t>Encargado de bombas en los Tepozanes</t>
  </si>
  <si>
    <t>Encargado de bombas en Temacapulin</t>
  </si>
  <si>
    <t>Auxiliar de agua potable</t>
  </si>
  <si>
    <t>Fontanero Cofradia</t>
  </si>
  <si>
    <t>Responsable de cementerio</t>
  </si>
  <si>
    <t xml:space="preserve">Delegado </t>
  </si>
  <si>
    <t>Policia de linea</t>
  </si>
  <si>
    <t>Seguridad publica</t>
  </si>
  <si>
    <t>Proteccion civil</t>
  </si>
  <si>
    <t>Oficial operativo</t>
  </si>
  <si>
    <t>Auxiliar de Electricista</t>
  </si>
  <si>
    <t>Servicios Publicos</t>
  </si>
  <si>
    <t>Auxiliar de Intendencia</t>
  </si>
  <si>
    <t>Chofer de estudiantes</t>
  </si>
  <si>
    <t>Operador de planta de aguas residuales de la Santa Rosalia de la Cueva</t>
  </si>
  <si>
    <t>Director de educacion</t>
  </si>
  <si>
    <t>Mecanico</t>
  </si>
  <si>
    <t>Encargado de Cementerio</t>
  </si>
  <si>
    <t>Auxiliar de aseo publico</t>
  </si>
  <si>
    <t>Encargada de registro civil</t>
  </si>
  <si>
    <t>Encargado de Catastro</t>
  </si>
  <si>
    <t>MUNICIPIO:</t>
  </si>
  <si>
    <t>CAÑADAS DE OBREGON, JALISCO.</t>
  </si>
  <si>
    <t>Mensajera</t>
  </si>
  <si>
    <t>Director de Desarrollo Rural y Promocion económica</t>
  </si>
  <si>
    <t>secretaria de oficialia</t>
  </si>
  <si>
    <t>presidencia</t>
  </si>
  <si>
    <t>auxiliar de contraloria</t>
  </si>
  <si>
    <t>Encargado de parques y jardines</t>
  </si>
  <si>
    <t>Encargado de bombas en los yugos</t>
  </si>
  <si>
    <t>Encargado de bombas en el zapotillo</t>
  </si>
  <si>
    <t>intendente en cementerio de temacapulin</t>
  </si>
  <si>
    <t>Auxiliar de parques y jardines</t>
  </si>
  <si>
    <t>oficial operativo</t>
  </si>
  <si>
    <t>intendente plaza de toros</t>
  </si>
  <si>
    <t>secretaria</t>
  </si>
  <si>
    <t xml:space="preserve">eventuales </t>
  </si>
  <si>
    <t>encargado de parques y jardines en rancherias</t>
  </si>
  <si>
    <t>intendente en Temacapulin</t>
  </si>
  <si>
    <t>Intendente en plazuela</t>
  </si>
  <si>
    <t>Encargado de bodega</t>
  </si>
  <si>
    <t>auxiliar</t>
  </si>
  <si>
    <t>secretaria de Biblioteca</t>
  </si>
  <si>
    <t>director de deportes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</si>
</sst>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64" formatCode="&quot;$&quot;#,##0.00;\-&quot;$&quot;#,##0.00"/>
    <numFmt numFmtId="165" formatCode="_-&quot;$&quot;* #,##0.00_-;\-&quot;$&quot;* #,##0.00_-;_-&quot;$&quot;* &quot;-&quot;??_-;_-@_-"/>
    <numFmt numFmtId="166" formatCode="#,##0_ ;\-#,##0\ "/>
    <numFmt numFmtId="167" formatCode="00\-00"/>
    <numFmt numFmtId="168" formatCode="0_ ;\-0\ "/>
    <numFmt numFmtId="169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0">
    <xf numFmtId="0" fontId="0" fillId="0" borderId="0" xfId="0"/>
    <xf numFmtId="168" fontId="0" fillId="0" borderId="1" xfId="0" applyNumberFormat="1" applyFont="1" applyFill="1" applyBorder="1" applyAlignment="1" applyProtection="1">
      <alignment horizontal="center" vertical="center"/>
    </xf>
    <xf numFmtId="168" fontId="0" fillId="0" borderId="1" xfId="0" applyNumberFormat="1" applyFont="1" applyFill="1" applyBorder="1" applyAlignment="1" applyProtection="1">
      <alignment horizontal="center" vertical="center"/>
      <protection locked="0"/>
    </xf>
    <xf numFmtId="168" fontId="1" fillId="0" borderId="1" xfId="1" applyNumberFormat="1" applyFont="1" applyFill="1" applyBorder="1" applyAlignment="1" applyProtection="1">
      <alignment horizontal="center" vertical="center"/>
      <protection locked="0"/>
    </xf>
    <xf numFmtId="41" fontId="0" fillId="0" borderId="1" xfId="0" applyNumberFormat="1" applyFont="1" applyFill="1" applyBorder="1" applyAlignment="1" applyProtection="1">
      <alignment vertical="center" wrapText="1"/>
      <protection locked="0"/>
    </xf>
    <xf numFmtId="41" fontId="0" fillId="0" borderId="1" xfId="0" applyNumberFormat="1" applyFont="1" applyFill="1" applyBorder="1" applyAlignment="1" applyProtection="1">
      <alignment vertical="center" wrapText="1"/>
    </xf>
    <xf numFmtId="164" fontId="0" fillId="0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1" applyNumberFormat="1" applyFont="1" applyFill="1" applyBorder="1" applyAlignment="1" applyProtection="1">
      <alignment vertical="center"/>
      <protection locked="0"/>
    </xf>
    <xf numFmtId="168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9" fontId="0" fillId="0" borderId="1" xfId="2" applyNumberFormat="1" applyFont="1" applyFill="1" applyBorder="1" applyAlignment="1" applyProtection="1">
      <alignment vertical="center"/>
      <protection locked="0"/>
    </xf>
    <xf numFmtId="169" fontId="0" fillId="0" borderId="1" xfId="2" applyNumberFormat="1" applyFont="1" applyFill="1" applyBorder="1" applyAlignment="1" applyProtection="1">
      <alignment horizontal="right" vertical="center"/>
      <protection locked="0"/>
    </xf>
    <xf numFmtId="169" fontId="1" fillId="0" borderId="1" xfId="2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167" fontId="6" fillId="2" borderId="5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left" vertical="center" wrapText="1"/>
    </xf>
    <xf numFmtId="164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Fill="1" applyBorder="1" applyAlignment="1" applyProtection="1">
      <alignment vertical="center"/>
      <protection locked="0"/>
    </xf>
    <xf numFmtId="164" fontId="7" fillId="0" borderId="6" xfId="0" applyNumberFormat="1" applyFont="1" applyFill="1" applyBorder="1" applyAlignment="1">
      <alignment vertical="center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41" fontId="0" fillId="0" borderId="8" xfId="0" applyNumberFormat="1" applyFont="1" applyFill="1" applyBorder="1" applyAlignment="1" applyProtection="1">
      <alignment vertical="center" wrapText="1"/>
      <protection locked="0"/>
    </xf>
    <xf numFmtId="168" fontId="0" fillId="0" borderId="8" xfId="0" applyNumberFormat="1" applyFont="1" applyFill="1" applyBorder="1" applyAlignment="1" applyProtection="1">
      <alignment horizontal="center" vertical="center"/>
    </xf>
    <xf numFmtId="168" fontId="0" fillId="0" borderId="8" xfId="0" applyNumberFormat="1" applyFont="1" applyFill="1" applyBorder="1" applyAlignment="1" applyProtection="1">
      <alignment horizontal="center" vertical="center"/>
      <protection locked="0"/>
    </xf>
    <xf numFmtId="164" fontId="0" fillId="0" borderId="8" xfId="0" applyNumberFormat="1" applyFont="1" applyFill="1" applyBorder="1" applyAlignment="1" applyProtection="1">
      <alignment vertical="center"/>
      <protection locked="0"/>
    </xf>
    <xf numFmtId="164" fontId="0" fillId="0" borderId="8" xfId="0" applyNumberFormat="1" applyFont="1" applyFill="1" applyBorder="1" applyAlignment="1">
      <alignment vertical="center"/>
    </xf>
    <xf numFmtId="164" fontId="0" fillId="0" borderId="8" xfId="0" applyNumberFormat="1" applyFont="1" applyFill="1" applyBorder="1" applyAlignment="1" applyProtection="1">
      <alignment horizontal="right" vertical="center"/>
      <protection locked="0"/>
    </xf>
    <xf numFmtId="169" fontId="0" fillId="0" borderId="8" xfId="2" applyNumberFormat="1" applyFont="1" applyFill="1" applyBorder="1" applyAlignment="1" applyProtection="1">
      <alignment horizontal="right" vertical="center"/>
      <protection locked="0"/>
    </xf>
    <xf numFmtId="164" fontId="7" fillId="0" borderId="9" xfId="0" applyNumberFormat="1" applyFont="1" applyFill="1" applyBorder="1" applyAlignment="1">
      <alignment vertical="center"/>
    </xf>
    <xf numFmtId="166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4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231322</xdr:colOff>
      <xdr:row>0</xdr:row>
      <xdr:rowOff>27216</xdr:rowOff>
    </xdr:from>
    <xdr:to>
      <xdr:col>15</xdr:col>
      <xdr:colOff>693965</xdr:colOff>
      <xdr:row>0</xdr:row>
      <xdr:rowOff>1259626</xdr:rowOff>
    </xdr:to>
    <xdr:pic>
      <xdr:nvPicPr>
        <xdr:cNvPr id="2" name="1 Imagen" descr="LOGO Oficial CAÑADAS 2018-2021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96751" y="27216"/>
          <a:ext cx="1238250" cy="1232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4"/>
  <sheetViews>
    <sheetView tabSelected="1" zoomScale="70" zoomScaleNormal="70" workbookViewId="0">
      <selection sqref="A1:P1"/>
    </sheetView>
  </sheetViews>
  <sheetFormatPr baseColWidth="10" defaultRowHeight="15"/>
  <cols>
    <col min="1" max="2" width="14.7109375" style="12" customWidth="1"/>
    <col min="3" max="3" width="18.28515625" customWidth="1"/>
    <col min="4" max="5" width="10.28515625" customWidth="1"/>
    <col min="6" max="6" width="10.28515625" style="10" customWidth="1"/>
    <col min="7" max="7" width="12.7109375" customWidth="1"/>
    <col min="8" max="8" width="14.140625" customWidth="1"/>
    <col min="9" max="9" width="11.5703125" bestFit="1" customWidth="1"/>
    <col min="10" max="10" width="11.5703125" customWidth="1"/>
    <col min="11" max="11" width="11.5703125" bestFit="1" customWidth="1"/>
    <col min="12" max="12" width="14.7109375" bestFit="1" customWidth="1"/>
    <col min="13" max="15" width="11.5703125" bestFit="1" customWidth="1"/>
    <col min="16" max="16" width="14.7109375" customWidth="1"/>
  </cols>
  <sheetData>
    <row r="1" spans="1:16" ht="104.25" customHeight="1" thickTop="1">
      <c r="A1" s="47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24" customHeight="1">
      <c r="A2" s="19" t="s">
        <v>84</v>
      </c>
      <c r="B2" s="20"/>
      <c r="C2" s="20" t="s">
        <v>85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28.5" customHeight="1">
      <c r="A3" s="22" t="s">
        <v>30</v>
      </c>
      <c r="B3" s="23"/>
      <c r="C3" s="24" t="s">
        <v>31</v>
      </c>
      <c r="D3" s="24" t="s">
        <v>32</v>
      </c>
      <c r="E3" s="24" t="s">
        <v>33</v>
      </c>
      <c r="F3" s="24" t="s">
        <v>34</v>
      </c>
      <c r="G3" s="24" t="s">
        <v>35</v>
      </c>
      <c r="H3" s="24"/>
      <c r="I3" s="25">
        <v>131</v>
      </c>
      <c r="J3" s="25"/>
      <c r="K3" s="25">
        <v>132</v>
      </c>
      <c r="L3" s="25">
        <v>132</v>
      </c>
      <c r="M3" s="25">
        <v>133</v>
      </c>
      <c r="N3" s="25">
        <v>134</v>
      </c>
      <c r="O3" s="25">
        <v>1500</v>
      </c>
      <c r="P3" s="26" t="s">
        <v>36</v>
      </c>
    </row>
    <row r="4" spans="1:16" ht="63.75">
      <c r="A4" s="22"/>
      <c r="B4" s="23"/>
      <c r="C4" s="24"/>
      <c r="D4" s="24"/>
      <c r="E4" s="24"/>
      <c r="F4" s="24"/>
      <c r="G4" s="25" t="s">
        <v>37</v>
      </c>
      <c r="H4" s="25" t="s">
        <v>38</v>
      </c>
      <c r="I4" s="25" t="s">
        <v>39</v>
      </c>
      <c r="J4" s="25"/>
      <c r="K4" s="25" t="s">
        <v>40</v>
      </c>
      <c r="L4" s="25" t="s">
        <v>41</v>
      </c>
      <c r="M4" s="25" t="s">
        <v>42</v>
      </c>
      <c r="N4" s="25" t="s">
        <v>43</v>
      </c>
      <c r="O4" s="25" t="s">
        <v>44</v>
      </c>
      <c r="P4" s="26"/>
    </row>
    <row r="5" spans="1:16" ht="30" customHeight="1">
      <c r="A5" s="27" t="s">
        <v>28</v>
      </c>
      <c r="B5" s="17"/>
      <c r="C5" s="5" t="s">
        <v>45</v>
      </c>
      <c r="D5" s="1">
        <v>111</v>
      </c>
      <c r="E5" s="2">
        <v>15</v>
      </c>
      <c r="F5" s="2">
        <v>9</v>
      </c>
      <c r="G5" s="6">
        <v>12992</v>
      </c>
      <c r="H5" s="28">
        <f>IF(E5="","SE REQUIERE ASIGNAR LA FUENTE DE FINANCIAMIENTO",IF(F5="","ES NECESARIO ESTABLECER EL NÚMERO DE PLAZAS",IF(G5="","SE NECESITA ESTABLECER UN MONTO MENSUAL",F5*G5*12)))</f>
        <v>1403136</v>
      </c>
      <c r="I5" s="6"/>
      <c r="J5" s="29"/>
      <c r="K5" s="6"/>
      <c r="L5" s="13">
        <v>192315.78947368421</v>
      </c>
      <c r="M5" s="6"/>
      <c r="N5" s="6"/>
      <c r="O5" s="6"/>
      <c r="P5" s="30">
        <f>SUM(H5:O5)</f>
        <v>1595451.7894736843</v>
      </c>
    </row>
    <row r="6" spans="1:16" ht="30" customHeight="1">
      <c r="A6" s="27" t="s">
        <v>46</v>
      </c>
      <c r="B6" s="17"/>
      <c r="C6" s="5" t="s">
        <v>26</v>
      </c>
      <c r="D6" s="1">
        <v>111</v>
      </c>
      <c r="E6" s="2">
        <v>15</v>
      </c>
      <c r="F6" s="9">
        <v>1</v>
      </c>
      <c r="G6" s="6">
        <v>20325</v>
      </c>
      <c r="H6" s="28">
        <f t="shared" ref="H6:H66" si="0">IF(E6="","SE REQUIERE ASIGNAR LA FUENTE DE FINANCIAMIENTO",IF(F6="","ES NECESARIO ESTABLECER EL NÚMERO DE PLAZAS",IF(G6="","SE NECESITA ESTABLECER UN MONTO MENSUAL",F6*G6*12)))</f>
        <v>243900</v>
      </c>
      <c r="I6" s="6"/>
      <c r="J6" s="6"/>
      <c r="K6" s="6"/>
      <c r="L6" s="13">
        <v>33429.276315789473</v>
      </c>
      <c r="M6" s="6"/>
      <c r="N6" s="6"/>
      <c r="O6" s="6"/>
      <c r="P6" s="30">
        <f t="shared" ref="P6:P69" si="1">SUM(H6:O6)</f>
        <v>277329.2763157895</v>
      </c>
    </row>
    <row r="7" spans="1:16" ht="30" customHeight="1">
      <c r="A7" s="27" t="s">
        <v>24</v>
      </c>
      <c r="B7" s="17"/>
      <c r="C7" s="5" t="s">
        <v>47</v>
      </c>
      <c r="D7" s="1">
        <v>113</v>
      </c>
      <c r="E7" s="2">
        <v>15</v>
      </c>
      <c r="F7" s="2">
        <v>1</v>
      </c>
      <c r="G7" s="7">
        <v>12119</v>
      </c>
      <c r="H7" s="28">
        <f t="shared" si="0"/>
        <v>145428</v>
      </c>
      <c r="I7" s="7"/>
      <c r="J7" s="7"/>
      <c r="K7" s="7"/>
      <c r="L7" s="14">
        <v>19932.565789473683</v>
      </c>
      <c r="M7" s="7"/>
      <c r="N7" s="7"/>
      <c r="O7" s="7"/>
      <c r="P7" s="30">
        <f t="shared" si="1"/>
        <v>165360.56578947368</v>
      </c>
    </row>
    <row r="8" spans="1:16" ht="30" customHeight="1">
      <c r="A8" s="27" t="s">
        <v>27</v>
      </c>
      <c r="B8" s="17"/>
      <c r="C8" s="5" t="s">
        <v>23</v>
      </c>
      <c r="D8" s="1">
        <v>113</v>
      </c>
      <c r="E8" s="2">
        <v>15</v>
      </c>
      <c r="F8" s="2">
        <v>1</v>
      </c>
      <c r="G8" s="7">
        <v>37517</v>
      </c>
      <c r="H8" s="28">
        <f t="shared" si="0"/>
        <v>450204</v>
      </c>
      <c r="I8" s="7"/>
      <c r="J8" s="7"/>
      <c r="K8" s="7"/>
      <c r="L8" s="14">
        <v>61705.592105263153</v>
      </c>
      <c r="M8" s="7"/>
      <c r="N8" s="7"/>
      <c r="O8" s="7"/>
      <c r="P8" s="30">
        <f t="shared" si="1"/>
        <v>511909.59210526315</v>
      </c>
    </row>
    <row r="9" spans="1:16" ht="30" customHeight="1">
      <c r="A9" s="31" t="s">
        <v>48</v>
      </c>
      <c r="B9" s="16"/>
      <c r="C9" s="4" t="s">
        <v>23</v>
      </c>
      <c r="D9" s="1">
        <v>113</v>
      </c>
      <c r="E9" s="2">
        <v>15</v>
      </c>
      <c r="F9" s="9">
        <v>1</v>
      </c>
      <c r="G9" s="7">
        <v>4734</v>
      </c>
      <c r="H9" s="28">
        <f t="shared" si="0"/>
        <v>56808</v>
      </c>
      <c r="I9" s="7"/>
      <c r="J9" s="7"/>
      <c r="K9" s="7"/>
      <c r="L9" s="14">
        <v>7786.1842105263167</v>
      </c>
      <c r="M9" s="7"/>
      <c r="N9" s="7"/>
      <c r="O9" s="7"/>
      <c r="P9" s="30">
        <f t="shared" si="1"/>
        <v>64594.18421052632</v>
      </c>
    </row>
    <row r="10" spans="1:16" ht="30" customHeight="1">
      <c r="A10" s="31" t="s">
        <v>49</v>
      </c>
      <c r="B10" s="16"/>
      <c r="C10" s="4" t="s">
        <v>23</v>
      </c>
      <c r="D10" s="1">
        <v>113</v>
      </c>
      <c r="E10" s="2">
        <v>15</v>
      </c>
      <c r="F10" s="2">
        <v>1</v>
      </c>
      <c r="G10" s="7">
        <v>7277</v>
      </c>
      <c r="H10" s="28">
        <f t="shared" si="0"/>
        <v>87324</v>
      </c>
      <c r="I10" s="7"/>
      <c r="J10" s="7"/>
      <c r="K10" s="7"/>
      <c r="L10" s="14">
        <v>11968.75</v>
      </c>
      <c r="M10" s="7"/>
      <c r="N10" s="7"/>
      <c r="O10" s="7"/>
      <c r="P10" s="30">
        <f t="shared" si="1"/>
        <v>99292.75</v>
      </c>
    </row>
    <row r="11" spans="1:16" ht="30" customHeight="1">
      <c r="A11" s="31" t="s">
        <v>87</v>
      </c>
      <c r="B11" s="16"/>
      <c r="C11" s="4" t="s">
        <v>23</v>
      </c>
      <c r="D11" s="1">
        <v>113</v>
      </c>
      <c r="E11" s="2">
        <v>15</v>
      </c>
      <c r="F11" s="2">
        <v>1</v>
      </c>
      <c r="G11" s="7">
        <v>7277</v>
      </c>
      <c r="H11" s="28">
        <f t="shared" ref="H11" si="2">IF(E11="","SE REQUIERE ASIGNAR LA FUENTE DE FINANCIAMIENTO",IF(F11="","ES NECESARIO ESTABLECER EL NÚMERO DE PLAZAS",IF(G11="","SE NECESITA ESTABLECER UN MONTO MENSUAL",F11*G11*12)))</f>
        <v>87324</v>
      </c>
      <c r="I11" s="7"/>
      <c r="J11" s="7"/>
      <c r="K11" s="7"/>
      <c r="L11" s="14">
        <v>11968.75</v>
      </c>
      <c r="M11" s="7"/>
      <c r="N11" s="7"/>
      <c r="O11" s="7"/>
      <c r="P11" s="30">
        <f t="shared" si="1"/>
        <v>99292.75</v>
      </c>
    </row>
    <row r="12" spans="1:16" ht="30" customHeight="1">
      <c r="A12" s="31" t="s">
        <v>50</v>
      </c>
      <c r="B12" s="16"/>
      <c r="C12" s="4" t="s">
        <v>89</v>
      </c>
      <c r="D12" s="1">
        <v>113</v>
      </c>
      <c r="E12" s="2">
        <v>15</v>
      </c>
      <c r="F12" s="2">
        <v>1</v>
      </c>
      <c r="G12" s="6">
        <v>8551</v>
      </c>
      <c r="H12" s="28">
        <f t="shared" si="0"/>
        <v>102612</v>
      </c>
      <c r="I12" s="6"/>
      <c r="J12" s="6"/>
      <c r="K12" s="6"/>
      <c r="L12" s="13">
        <v>14064.144736842107</v>
      </c>
      <c r="M12" s="6"/>
      <c r="N12" s="6"/>
      <c r="O12" s="6"/>
      <c r="P12" s="30">
        <f t="shared" si="1"/>
        <v>116676.14473684211</v>
      </c>
    </row>
    <row r="13" spans="1:16" ht="30" customHeight="1">
      <c r="A13" s="31" t="s">
        <v>90</v>
      </c>
      <c r="B13" s="16"/>
      <c r="C13" s="4" t="s">
        <v>89</v>
      </c>
      <c r="D13" s="1">
        <v>113</v>
      </c>
      <c r="E13" s="2">
        <v>15</v>
      </c>
      <c r="F13" s="2">
        <v>1</v>
      </c>
      <c r="G13" s="6">
        <v>6488</v>
      </c>
      <c r="H13" s="28">
        <f t="shared" si="0"/>
        <v>77856</v>
      </c>
      <c r="I13" s="6"/>
      <c r="J13" s="6"/>
      <c r="K13" s="6"/>
      <c r="L13" s="13">
        <v>10671.052631578948</v>
      </c>
      <c r="M13" s="6"/>
      <c r="N13" s="6"/>
      <c r="O13" s="6"/>
      <c r="P13" s="30">
        <f t="shared" si="1"/>
        <v>88527.052631578947</v>
      </c>
    </row>
    <row r="14" spans="1:16" ht="30" customHeight="1">
      <c r="A14" s="31" t="s">
        <v>25</v>
      </c>
      <c r="B14" s="16"/>
      <c r="C14" s="4" t="s">
        <v>23</v>
      </c>
      <c r="D14" s="1">
        <v>113</v>
      </c>
      <c r="E14" s="2">
        <v>15</v>
      </c>
      <c r="F14" s="2">
        <v>1</v>
      </c>
      <c r="G14" s="7">
        <v>10796</v>
      </c>
      <c r="H14" s="28">
        <f t="shared" si="0"/>
        <v>129552</v>
      </c>
      <c r="I14" s="7"/>
      <c r="J14" s="7"/>
      <c r="K14" s="7"/>
      <c r="L14" s="14">
        <v>17756.578947368424</v>
      </c>
      <c r="M14" s="7"/>
      <c r="N14" s="7"/>
      <c r="O14" s="7"/>
      <c r="P14" s="30">
        <f t="shared" si="1"/>
        <v>147308.57894736843</v>
      </c>
    </row>
    <row r="15" spans="1:16" ht="30" customHeight="1">
      <c r="A15" s="31" t="s">
        <v>88</v>
      </c>
      <c r="B15" s="16"/>
      <c r="C15" s="4" t="s">
        <v>89</v>
      </c>
      <c r="D15" s="1">
        <v>113</v>
      </c>
      <c r="E15" s="2">
        <v>15</v>
      </c>
      <c r="F15" s="2">
        <v>1</v>
      </c>
      <c r="G15" s="7">
        <v>4734</v>
      </c>
      <c r="H15" s="28">
        <f t="shared" si="0"/>
        <v>56808</v>
      </c>
      <c r="I15" s="7"/>
      <c r="J15" s="7"/>
      <c r="K15" s="7"/>
      <c r="L15" s="14">
        <v>7786.1842105263167</v>
      </c>
      <c r="M15" s="7"/>
      <c r="N15" s="7"/>
      <c r="O15" s="7"/>
      <c r="P15" s="30">
        <f t="shared" si="1"/>
        <v>64594.18421052632</v>
      </c>
    </row>
    <row r="16" spans="1:16" ht="30" customHeight="1">
      <c r="A16" s="31" t="s">
        <v>86</v>
      </c>
      <c r="B16" s="16"/>
      <c r="C16" s="4" t="s">
        <v>23</v>
      </c>
      <c r="D16" s="1">
        <v>113</v>
      </c>
      <c r="E16" s="2">
        <v>15</v>
      </c>
      <c r="F16" s="2">
        <v>1</v>
      </c>
      <c r="G16" s="7">
        <v>6488</v>
      </c>
      <c r="H16" s="28">
        <f t="shared" si="0"/>
        <v>77856</v>
      </c>
      <c r="I16" s="7"/>
      <c r="J16" s="7"/>
      <c r="K16" s="7"/>
      <c r="L16" s="14">
        <v>10671.052631578948</v>
      </c>
      <c r="M16" s="7"/>
      <c r="N16" s="7"/>
      <c r="O16" s="7"/>
      <c r="P16" s="30">
        <f t="shared" si="1"/>
        <v>88527.052631578947</v>
      </c>
    </row>
    <row r="17" spans="1:16" ht="30" customHeight="1">
      <c r="A17" s="31" t="s">
        <v>8</v>
      </c>
      <c r="B17" s="16"/>
      <c r="C17" s="4" t="s">
        <v>26</v>
      </c>
      <c r="D17" s="1">
        <v>113</v>
      </c>
      <c r="E17" s="2">
        <v>15</v>
      </c>
      <c r="F17" s="2">
        <v>1</v>
      </c>
      <c r="G17" s="7">
        <v>4734</v>
      </c>
      <c r="H17" s="28">
        <f t="shared" si="0"/>
        <v>56808</v>
      </c>
      <c r="I17" s="7"/>
      <c r="J17" s="7"/>
      <c r="K17" s="7"/>
      <c r="L17" s="14">
        <v>7786.1842105263167</v>
      </c>
      <c r="M17" s="7"/>
      <c r="N17" s="7"/>
      <c r="O17" s="7"/>
      <c r="P17" s="30">
        <f t="shared" si="1"/>
        <v>64594.18421052632</v>
      </c>
    </row>
    <row r="18" spans="1:16" ht="30" customHeight="1">
      <c r="A18" s="31" t="s">
        <v>48</v>
      </c>
      <c r="B18" s="16"/>
      <c r="C18" s="4" t="s">
        <v>26</v>
      </c>
      <c r="D18" s="1">
        <v>113</v>
      </c>
      <c r="E18" s="2">
        <v>15</v>
      </c>
      <c r="F18" s="2">
        <v>1</v>
      </c>
      <c r="G18" s="7">
        <v>6488</v>
      </c>
      <c r="H18" s="28">
        <f t="shared" si="0"/>
        <v>77856</v>
      </c>
      <c r="I18" s="7"/>
      <c r="J18" s="7"/>
      <c r="K18" s="7"/>
      <c r="L18" s="14">
        <v>10671.052631578948</v>
      </c>
      <c r="M18" s="7"/>
      <c r="N18" s="7"/>
      <c r="O18" s="7"/>
      <c r="P18" s="30">
        <f t="shared" si="1"/>
        <v>88527.052631578947</v>
      </c>
    </row>
    <row r="19" spans="1:16" ht="30" customHeight="1">
      <c r="A19" s="31" t="s">
        <v>51</v>
      </c>
      <c r="B19" s="16"/>
      <c r="C19" s="4" t="s">
        <v>52</v>
      </c>
      <c r="D19" s="1">
        <v>113</v>
      </c>
      <c r="E19" s="2">
        <v>15</v>
      </c>
      <c r="F19" s="2">
        <v>1</v>
      </c>
      <c r="G19" s="7">
        <v>15997</v>
      </c>
      <c r="H19" s="28">
        <f t="shared" si="0"/>
        <v>191964</v>
      </c>
      <c r="I19" s="6"/>
      <c r="J19" s="6"/>
      <c r="K19" s="6"/>
      <c r="L19" s="13">
        <v>26310.855263157897</v>
      </c>
      <c r="M19" s="6"/>
      <c r="N19" s="6"/>
      <c r="O19" s="6"/>
      <c r="P19" s="30">
        <f t="shared" si="1"/>
        <v>218274.85526315789</v>
      </c>
    </row>
    <row r="20" spans="1:16" ht="30" customHeight="1">
      <c r="A20" s="31" t="s">
        <v>53</v>
      </c>
      <c r="B20" s="16"/>
      <c r="C20" s="4" t="s">
        <v>52</v>
      </c>
      <c r="D20" s="1">
        <v>113</v>
      </c>
      <c r="E20" s="2">
        <v>15</v>
      </c>
      <c r="F20" s="2">
        <v>1</v>
      </c>
      <c r="G20" s="7">
        <v>7928</v>
      </c>
      <c r="H20" s="28">
        <f t="shared" si="0"/>
        <v>95136</v>
      </c>
      <c r="I20" s="7"/>
      <c r="J20" s="7"/>
      <c r="K20" s="7"/>
      <c r="L20" s="14">
        <v>13039.473684210527</v>
      </c>
      <c r="M20" s="7"/>
      <c r="N20" s="7"/>
      <c r="O20" s="7"/>
      <c r="P20" s="30">
        <f t="shared" si="1"/>
        <v>108175.47368421053</v>
      </c>
    </row>
    <row r="21" spans="1:16" ht="30" customHeight="1">
      <c r="A21" s="31" t="s">
        <v>91</v>
      </c>
      <c r="B21" s="16"/>
      <c r="C21" s="4" t="s">
        <v>54</v>
      </c>
      <c r="D21" s="1">
        <v>113</v>
      </c>
      <c r="E21" s="2">
        <v>15</v>
      </c>
      <c r="F21" s="2">
        <v>1</v>
      </c>
      <c r="G21" s="7">
        <v>6652</v>
      </c>
      <c r="H21" s="28">
        <f t="shared" si="0"/>
        <v>79824</v>
      </c>
      <c r="I21" s="7"/>
      <c r="J21" s="7"/>
      <c r="K21" s="7"/>
      <c r="L21" s="14">
        <v>10940.789473684212</v>
      </c>
      <c r="M21" s="7"/>
      <c r="N21" s="7"/>
      <c r="O21" s="7"/>
      <c r="P21" s="30">
        <f t="shared" si="1"/>
        <v>90764.789473684214</v>
      </c>
    </row>
    <row r="22" spans="1:16" ht="30" customHeight="1">
      <c r="A22" s="31" t="s">
        <v>22</v>
      </c>
      <c r="B22" s="16"/>
      <c r="C22" s="4" t="s">
        <v>54</v>
      </c>
      <c r="D22" s="1">
        <v>113</v>
      </c>
      <c r="E22" s="2">
        <v>15</v>
      </c>
      <c r="F22" s="2">
        <v>1</v>
      </c>
      <c r="G22" s="7">
        <v>8771</v>
      </c>
      <c r="H22" s="28">
        <f t="shared" si="0"/>
        <v>105252</v>
      </c>
      <c r="I22" s="7"/>
      <c r="J22" s="7"/>
      <c r="K22" s="7"/>
      <c r="L22" s="14">
        <v>14425.986842105263</v>
      </c>
      <c r="M22" s="7"/>
      <c r="N22" s="7"/>
      <c r="O22" s="7"/>
      <c r="P22" s="30">
        <f t="shared" si="1"/>
        <v>119677.98684210527</v>
      </c>
    </row>
    <row r="23" spans="1:16" ht="30" customHeight="1">
      <c r="A23" s="31" t="s">
        <v>55</v>
      </c>
      <c r="B23" s="16"/>
      <c r="C23" s="4" t="s">
        <v>54</v>
      </c>
      <c r="D23" s="1">
        <v>113</v>
      </c>
      <c r="E23" s="2">
        <v>15</v>
      </c>
      <c r="F23" s="2">
        <v>1</v>
      </c>
      <c r="G23" s="7">
        <v>13766</v>
      </c>
      <c r="H23" s="28">
        <f t="shared" si="0"/>
        <v>165192</v>
      </c>
      <c r="I23" s="7"/>
      <c r="J23" s="7"/>
      <c r="K23" s="7"/>
      <c r="L23" s="14">
        <v>22641.447368421053</v>
      </c>
      <c r="M23" s="7"/>
      <c r="N23" s="7"/>
      <c r="O23" s="7"/>
      <c r="P23" s="30">
        <f t="shared" si="1"/>
        <v>187833.44736842107</v>
      </c>
    </row>
    <row r="24" spans="1:16" ht="30" customHeight="1">
      <c r="A24" s="31" t="s">
        <v>20</v>
      </c>
      <c r="B24" s="16"/>
      <c r="C24" s="4" t="s">
        <v>54</v>
      </c>
      <c r="D24" s="1">
        <v>113</v>
      </c>
      <c r="E24" s="2">
        <v>15</v>
      </c>
      <c r="F24" s="2">
        <v>2</v>
      </c>
      <c r="G24" s="7">
        <v>6864</v>
      </c>
      <c r="H24" s="28">
        <f t="shared" si="0"/>
        <v>164736</v>
      </c>
      <c r="I24" s="7"/>
      <c r="J24" s="7"/>
      <c r="K24" s="7"/>
      <c r="L24" s="14">
        <v>22578.947368421053</v>
      </c>
      <c r="M24" s="7"/>
      <c r="N24" s="7"/>
      <c r="O24" s="7"/>
      <c r="P24" s="30">
        <f t="shared" si="1"/>
        <v>187314.94736842107</v>
      </c>
    </row>
    <row r="25" spans="1:16" ht="30" customHeight="1">
      <c r="A25" s="31" t="s">
        <v>56</v>
      </c>
      <c r="B25" s="16"/>
      <c r="C25" s="4" t="s">
        <v>54</v>
      </c>
      <c r="D25" s="1">
        <v>113</v>
      </c>
      <c r="E25" s="2">
        <v>15</v>
      </c>
      <c r="F25" s="2">
        <v>2</v>
      </c>
      <c r="G25" s="7">
        <v>6179</v>
      </c>
      <c r="H25" s="28">
        <f t="shared" si="0"/>
        <v>148296</v>
      </c>
      <c r="I25" s="7"/>
      <c r="J25" s="7"/>
      <c r="K25" s="7"/>
      <c r="L25" s="14">
        <v>20325.657894736843</v>
      </c>
      <c r="M25" s="7"/>
      <c r="N25" s="7"/>
      <c r="O25" s="7"/>
      <c r="P25" s="30">
        <f t="shared" si="1"/>
        <v>168621.65789473685</v>
      </c>
    </row>
    <row r="26" spans="1:16" ht="30" customHeight="1">
      <c r="A26" s="31" t="s">
        <v>21</v>
      </c>
      <c r="B26" s="16"/>
      <c r="C26" s="4" t="s">
        <v>54</v>
      </c>
      <c r="D26" s="1">
        <v>113</v>
      </c>
      <c r="E26" s="2">
        <v>15</v>
      </c>
      <c r="F26" s="2">
        <v>1</v>
      </c>
      <c r="G26" s="7">
        <v>7438</v>
      </c>
      <c r="H26" s="28">
        <f t="shared" si="0"/>
        <v>89256</v>
      </c>
      <c r="I26" s="7"/>
      <c r="J26" s="7"/>
      <c r="K26" s="7"/>
      <c r="L26" s="14">
        <v>12233.552631578948</v>
      </c>
      <c r="M26" s="7"/>
      <c r="N26" s="7"/>
      <c r="O26" s="7"/>
      <c r="P26" s="30">
        <f t="shared" si="1"/>
        <v>101489.55263157895</v>
      </c>
    </row>
    <row r="27" spans="1:16" ht="30" customHeight="1">
      <c r="A27" s="31" t="s">
        <v>57</v>
      </c>
      <c r="B27" s="16"/>
      <c r="C27" s="4" t="s">
        <v>54</v>
      </c>
      <c r="D27" s="1">
        <v>113</v>
      </c>
      <c r="E27" s="2">
        <v>15</v>
      </c>
      <c r="F27" s="2">
        <v>1</v>
      </c>
      <c r="G27" s="7">
        <v>6179</v>
      </c>
      <c r="H27" s="28">
        <f t="shared" si="0"/>
        <v>74148</v>
      </c>
      <c r="I27" s="7"/>
      <c r="J27" s="7"/>
      <c r="K27" s="7"/>
      <c r="L27" s="14">
        <v>10162.828947368422</v>
      </c>
      <c r="M27" s="7"/>
      <c r="N27" s="7"/>
      <c r="O27" s="7"/>
      <c r="P27" s="30">
        <f t="shared" si="1"/>
        <v>84310.828947368427</v>
      </c>
    </row>
    <row r="28" spans="1:16" ht="30" customHeight="1">
      <c r="A28" s="31" t="s">
        <v>58</v>
      </c>
      <c r="B28" s="16"/>
      <c r="C28" s="4" t="s">
        <v>59</v>
      </c>
      <c r="D28" s="1">
        <v>113</v>
      </c>
      <c r="E28" s="2">
        <v>15</v>
      </c>
      <c r="F28" s="2">
        <v>1</v>
      </c>
      <c r="G28" s="6">
        <v>3623</v>
      </c>
      <c r="H28" s="28">
        <f t="shared" si="0"/>
        <v>43476</v>
      </c>
      <c r="I28" s="6"/>
      <c r="J28" s="6"/>
      <c r="K28" s="6"/>
      <c r="L28" s="13">
        <v>5958.8815789473683</v>
      </c>
      <c r="M28" s="6"/>
      <c r="N28" s="6"/>
      <c r="O28" s="6"/>
      <c r="P28" s="30">
        <f t="shared" si="1"/>
        <v>49434.881578947367</v>
      </c>
    </row>
    <row r="29" spans="1:16" ht="30" customHeight="1">
      <c r="A29" s="31" t="s">
        <v>19</v>
      </c>
      <c r="B29" s="16"/>
      <c r="C29" s="4" t="s">
        <v>59</v>
      </c>
      <c r="D29" s="1">
        <v>113</v>
      </c>
      <c r="E29" s="2">
        <v>15</v>
      </c>
      <c r="F29" s="2">
        <v>1</v>
      </c>
      <c r="G29" s="7">
        <v>4061</v>
      </c>
      <c r="H29" s="28">
        <f t="shared" si="0"/>
        <v>48732</v>
      </c>
      <c r="I29" s="7"/>
      <c r="J29" s="7"/>
      <c r="K29" s="7"/>
      <c r="L29" s="14">
        <v>6679.2763157894742</v>
      </c>
      <c r="M29" s="7"/>
      <c r="N29" s="7"/>
      <c r="O29" s="7"/>
      <c r="P29" s="30">
        <f t="shared" si="1"/>
        <v>55411.276315789473</v>
      </c>
    </row>
    <row r="30" spans="1:16" ht="30" customHeight="1">
      <c r="A30" s="31" t="s">
        <v>60</v>
      </c>
      <c r="B30" s="16"/>
      <c r="C30" s="4" t="s">
        <v>59</v>
      </c>
      <c r="D30" s="1">
        <v>113</v>
      </c>
      <c r="E30" s="2">
        <v>15</v>
      </c>
      <c r="F30" s="2">
        <v>1</v>
      </c>
      <c r="G30" s="7">
        <v>7925</v>
      </c>
      <c r="H30" s="28">
        <f t="shared" si="0"/>
        <v>95100</v>
      </c>
      <c r="I30" s="7"/>
      <c r="J30" s="7"/>
      <c r="K30" s="7"/>
      <c r="L30" s="14">
        <v>13034.539473684212</v>
      </c>
      <c r="M30" s="7"/>
      <c r="N30" s="7"/>
      <c r="O30" s="7"/>
      <c r="P30" s="30">
        <f t="shared" si="1"/>
        <v>108134.53947368421</v>
      </c>
    </row>
    <row r="31" spans="1:16" ht="30" customHeight="1">
      <c r="A31" s="31" t="s">
        <v>61</v>
      </c>
      <c r="B31" s="16"/>
      <c r="C31" s="4" t="s">
        <v>59</v>
      </c>
      <c r="D31" s="1">
        <v>113</v>
      </c>
      <c r="E31" s="2">
        <v>15</v>
      </c>
      <c r="F31" s="2">
        <v>1</v>
      </c>
      <c r="G31" s="7">
        <v>6276</v>
      </c>
      <c r="H31" s="28">
        <f t="shared" si="0"/>
        <v>75312</v>
      </c>
      <c r="I31" s="7"/>
      <c r="J31" s="7"/>
      <c r="K31" s="7"/>
      <c r="L31" s="14">
        <v>10322.368421052632</v>
      </c>
      <c r="M31" s="7"/>
      <c r="N31" s="7"/>
      <c r="O31" s="7"/>
      <c r="P31" s="30">
        <f t="shared" si="1"/>
        <v>85634.368421052626</v>
      </c>
    </row>
    <row r="32" spans="1:16" ht="30" customHeight="1">
      <c r="A32" s="31" t="s">
        <v>62</v>
      </c>
      <c r="B32" s="16"/>
      <c r="C32" s="4" t="s">
        <v>59</v>
      </c>
      <c r="D32" s="1">
        <v>113</v>
      </c>
      <c r="E32" s="2">
        <v>15</v>
      </c>
      <c r="F32" s="2">
        <v>1</v>
      </c>
      <c r="G32" s="7">
        <v>4721</v>
      </c>
      <c r="H32" s="28">
        <f t="shared" si="0"/>
        <v>56652</v>
      </c>
      <c r="I32" s="7"/>
      <c r="J32" s="7"/>
      <c r="K32" s="7"/>
      <c r="L32" s="14">
        <v>7764.8026315789484</v>
      </c>
      <c r="M32" s="7"/>
      <c r="N32" s="7"/>
      <c r="O32" s="7"/>
      <c r="P32" s="30">
        <f t="shared" si="1"/>
        <v>64416.802631578947</v>
      </c>
    </row>
    <row r="33" spans="1:16" ht="30" customHeight="1">
      <c r="A33" s="31" t="s">
        <v>92</v>
      </c>
      <c r="B33" s="16"/>
      <c r="C33" s="4" t="s">
        <v>59</v>
      </c>
      <c r="D33" s="1">
        <v>113</v>
      </c>
      <c r="E33" s="2">
        <v>15</v>
      </c>
      <c r="F33" s="2">
        <v>1</v>
      </c>
      <c r="G33" s="6">
        <v>3577</v>
      </c>
      <c r="H33" s="28">
        <f t="shared" si="0"/>
        <v>42924</v>
      </c>
      <c r="I33" s="6"/>
      <c r="J33" s="6"/>
      <c r="K33" s="6"/>
      <c r="L33" s="13">
        <v>5883.2236842105267</v>
      </c>
      <c r="M33" s="6"/>
      <c r="N33" s="6"/>
      <c r="O33" s="6"/>
      <c r="P33" s="30">
        <f t="shared" si="1"/>
        <v>48807.223684210527</v>
      </c>
    </row>
    <row r="34" spans="1:16" ht="30" customHeight="1">
      <c r="A34" s="31" t="s">
        <v>93</v>
      </c>
      <c r="B34" s="16"/>
      <c r="C34" s="4" t="s">
        <v>59</v>
      </c>
      <c r="D34" s="1">
        <v>113</v>
      </c>
      <c r="E34" s="2">
        <v>15</v>
      </c>
      <c r="F34" s="2">
        <v>1</v>
      </c>
      <c r="G34" s="7">
        <v>2195</v>
      </c>
      <c r="H34" s="28">
        <f t="shared" si="0"/>
        <v>26340</v>
      </c>
      <c r="I34" s="7"/>
      <c r="J34" s="7"/>
      <c r="K34" s="7"/>
      <c r="L34" s="14">
        <v>3610.1973684210529</v>
      </c>
      <c r="M34" s="7"/>
      <c r="N34" s="7"/>
      <c r="O34" s="7"/>
      <c r="P34" s="30">
        <f t="shared" si="1"/>
        <v>29950.197368421053</v>
      </c>
    </row>
    <row r="35" spans="1:16" ht="30" customHeight="1">
      <c r="A35" s="31" t="s">
        <v>77</v>
      </c>
      <c r="B35" s="16"/>
      <c r="C35" s="4" t="s">
        <v>74</v>
      </c>
      <c r="D35" s="1">
        <v>113</v>
      </c>
      <c r="E35" s="2">
        <v>15</v>
      </c>
      <c r="F35" s="2">
        <v>1</v>
      </c>
      <c r="G35" s="7">
        <v>5210</v>
      </c>
      <c r="H35" s="28">
        <f>IF(E35="","SE REQUIERE ASIGNAR LA FUENTE DE FINANCIAMIENTO",IF(F35="","ES NECESARIO ESTABLECER EL NÚMERO DE PLAZAS",IF(G35="","SE NECESITA ESTABLECER UN MONTO MENSUAL",F35*G35*12)))</f>
        <v>62520</v>
      </c>
      <c r="I35" s="7"/>
      <c r="J35" s="7"/>
      <c r="K35" s="7"/>
      <c r="L35" s="14">
        <v>8569.0789473684217</v>
      </c>
      <c r="M35" s="7"/>
      <c r="N35" s="7"/>
      <c r="O35" s="7"/>
      <c r="P35" s="30">
        <f t="shared" si="1"/>
        <v>71089.078947368427</v>
      </c>
    </row>
    <row r="36" spans="1:16" ht="30" customHeight="1">
      <c r="A36" s="31" t="s">
        <v>94</v>
      </c>
      <c r="B36" s="16"/>
      <c r="C36" s="4" t="s">
        <v>59</v>
      </c>
      <c r="D36" s="1">
        <v>113</v>
      </c>
      <c r="E36" s="2">
        <v>15</v>
      </c>
      <c r="F36" s="2">
        <v>1</v>
      </c>
      <c r="G36" s="7">
        <v>2603</v>
      </c>
      <c r="H36" s="28">
        <f t="shared" si="0"/>
        <v>31236</v>
      </c>
      <c r="I36" s="7"/>
      <c r="J36" s="7"/>
      <c r="K36" s="7"/>
      <c r="L36" s="14">
        <v>4281.25</v>
      </c>
      <c r="M36" s="7"/>
      <c r="N36" s="7"/>
      <c r="O36" s="7"/>
      <c r="P36" s="30">
        <f t="shared" si="1"/>
        <v>35517.25</v>
      </c>
    </row>
    <row r="37" spans="1:16" ht="30" customHeight="1">
      <c r="A37" s="31" t="s">
        <v>63</v>
      </c>
      <c r="B37" s="16"/>
      <c r="C37" s="4" t="s">
        <v>59</v>
      </c>
      <c r="D37" s="1">
        <v>113</v>
      </c>
      <c r="E37" s="2">
        <v>15</v>
      </c>
      <c r="F37" s="2">
        <v>1</v>
      </c>
      <c r="G37" s="7">
        <v>3001</v>
      </c>
      <c r="H37" s="28">
        <f t="shared" si="0"/>
        <v>36012</v>
      </c>
      <c r="I37" s="7"/>
      <c r="J37" s="7"/>
      <c r="K37" s="7"/>
      <c r="L37" s="14">
        <v>4935.855263157895</v>
      </c>
      <c r="M37" s="7"/>
      <c r="N37" s="7"/>
      <c r="O37" s="7"/>
      <c r="P37" s="30">
        <f t="shared" si="1"/>
        <v>40947.855263157893</v>
      </c>
    </row>
    <row r="38" spans="1:16" ht="30" customHeight="1">
      <c r="A38" s="31" t="s">
        <v>64</v>
      </c>
      <c r="B38" s="16"/>
      <c r="C38" s="4" t="s">
        <v>59</v>
      </c>
      <c r="D38" s="1">
        <v>113</v>
      </c>
      <c r="E38" s="2">
        <v>15</v>
      </c>
      <c r="F38" s="2">
        <v>1</v>
      </c>
      <c r="G38" s="7">
        <v>2867</v>
      </c>
      <c r="H38" s="28">
        <f t="shared" si="0"/>
        <v>34404</v>
      </c>
      <c r="I38" s="6"/>
      <c r="J38" s="6"/>
      <c r="K38" s="6"/>
      <c r="L38" s="13">
        <v>4715.46052631579</v>
      </c>
      <c r="M38" s="6"/>
      <c r="N38" s="6"/>
      <c r="O38" s="6"/>
      <c r="P38" s="30">
        <f t="shared" si="1"/>
        <v>39119.460526315786</v>
      </c>
    </row>
    <row r="39" spans="1:16" ht="30" customHeight="1">
      <c r="A39" s="31" t="s">
        <v>65</v>
      </c>
      <c r="B39" s="16"/>
      <c r="C39" s="4" t="s">
        <v>59</v>
      </c>
      <c r="D39" s="1">
        <v>113</v>
      </c>
      <c r="E39" s="2">
        <v>15</v>
      </c>
      <c r="F39" s="2">
        <v>1</v>
      </c>
      <c r="G39" s="7">
        <v>6842</v>
      </c>
      <c r="H39" s="28">
        <f t="shared" si="0"/>
        <v>82104</v>
      </c>
      <c r="I39" s="7"/>
      <c r="J39" s="7"/>
      <c r="K39" s="7"/>
      <c r="L39" s="14">
        <v>11253.289473684212</v>
      </c>
      <c r="M39" s="7"/>
      <c r="N39" s="7"/>
      <c r="O39" s="7"/>
      <c r="P39" s="30">
        <f t="shared" si="1"/>
        <v>93357.289473684214</v>
      </c>
    </row>
    <row r="40" spans="1:16" ht="30" customHeight="1">
      <c r="A40" s="31" t="s">
        <v>66</v>
      </c>
      <c r="B40" s="16"/>
      <c r="C40" s="4" t="s">
        <v>59</v>
      </c>
      <c r="D40" s="1">
        <v>113</v>
      </c>
      <c r="E40" s="2">
        <v>15</v>
      </c>
      <c r="F40" s="2">
        <v>1</v>
      </c>
      <c r="G40" s="7">
        <v>2205</v>
      </c>
      <c r="H40" s="28">
        <f t="shared" si="0"/>
        <v>26460</v>
      </c>
      <c r="I40" s="6"/>
      <c r="J40" s="6"/>
      <c r="K40" s="6"/>
      <c r="L40" s="13">
        <v>3626.6447368421054</v>
      </c>
      <c r="M40" s="6"/>
      <c r="N40" s="6"/>
      <c r="O40" s="6"/>
      <c r="P40" s="30">
        <f t="shared" si="1"/>
        <v>30086.644736842107</v>
      </c>
    </row>
    <row r="41" spans="1:16" ht="30" customHeight="1">
      <c r="A41" s="31" t="s">
        <v>18</v>
      </c>
      <c r="B41" s="16"/>
      <c r="C41" s="4" t="s">
        <v>17</v>
      </c>
      <c r="D41" s="1">
        <v>113</v>
      </c>
      <c r="E41" s="2">
        <v>15</v>
      </c>
      <c r="F41" s="2">
        <v>1</v>
      </c>
      <c r="G41" s="7">
        <v>2536</v>
      </c>
      <c r="H41" s="28">
        <f t="shared" si="0"/>
        <v>30432</v>
      </c>
      <c r="I41" s="7"/>
      <c r="J41" s="7"/>
      <c r="K41" s="7"/>
      <c r="L41" s="14">
        <v>4171.0526315789475</v>
      </c>
      <c r="M41" s="7"/>
      <c r="N41" s="7"/>
      <c r="O41" s="7"/>
      <c r="P41" s="30">
        <f t="shared" si="1"/>
        <v>34603.052631578947</v>
      </c>
    </row>
    <row r="42" spans="1:16" ht="30" customHeight="1">
      <c r="A42" s="31" t="s">
        <v>3</v>
      </c>
      <c r="B42" s="16"/>
      <c r="C42" s="4" t="s">
        <v>17</v>
      </c>
      <c r="D42" s="1">
        <v>113</v>
      </c>
      <c r="E42" s="2">
        <v>15</v>
      </c>
      <c r="F42" s="3">
        <v>1</v>
      </c>
      <c r="G42" s="6">
        <v>2637</v>
      </c>
      <c r="H42" s="28">
        <f t="shared" si="0"/>
        <v>31644</v>
      </c>
      <c r="I42" s="8"/>
      <c r="J42" s="8"/>
      <c r="K42" s="8"/>
      <c r="L42" s="15">
        <v>4337.1710526315792</v>
      </c>
      <c r="M42" s="8"/>
      <c r="N42" s="8"/>
      <c r="O42" s="8"/>
      <c r="P42" s="30">
        <f t="shared" si="1"/>
        <v>35981.17105263158</v>
      </c>
    </row>
    <row r="43" spans="1:16" ht="30" customHeight="1">
      <c r="A43" s="31" t="s">
        <v>67</v>
      </c>
      <c r="B43" s="16"/>
      <c r="C43" s="4" t="s">
        <v>17</v>
      </c>
      <c r="D43" s="1">
        <v>113</v>
      </c>
      <c r="E43" s="2">
        <v>15</v>
      </c>
      <c r="F43" s="3">
        <v>1</v>
      </c>
      <c r="G43" s="7">
        <v>3466</v>
      </c>
      <c r="H43" s="28">
        <f t="shared" si="0"/>
        <v>41592</v>
      </c>
      <c r="I43" s="8"/>
      <c r="J43" s="8"/>
      <c r="K43" s="8"/>
      <c r="L43" s="15">
        <v>5700.6578947368425</v>
      </c>
      <c r="M43" s="8"/>
      <c r="N43" s="8"/>
      <c r="O43" s="8"/>
      <c r="P43" s="30">
        <f t="shared" si="1"/>
        <v>47292.65789473684</v>
      </c>
    </row>
    <row r="44" spans="1:16" ht="30" customHeight="1">
      <c r="A44" s="31" t="s">
        <v>68</v>
      </c>
      <c r="B44" s="16"/>
      <c r="C44" s="4" t="s">
        <v>17</v>
      </c>
      <c r="D44" s="1">
        <v>113</v>
      </c>
      <c r="E44" s="2">
        <v>15</v>
      </c>
      <c r="F44" s="2">
        <v>1</v>
      </c>
      <c r="G44" s="7">
        <v>5747</v>
      </c>
      <c r="H44" s="28">
        <f t="shared" si="0"/>
        <v>68964</v>
      </c>
      <c r="I44" s="7"/>
      <c r="J44" s="7"/>
      <c r="K44" s="7"/>
      <c r="L44" s="14">
        <v>9452.3026315789484</v>
      </c>
      <c r="M44" s="7"/>
      <c r="N44" s="7"/>
      <c r="O44" s="7"/>
      <c r="P44" s="30">
        <f t="shared" si="1"/>
        <v>78416.302631578947</v>
      </c>
    </row>
    <row r="45" spans="1:16" ht="30" customHeight="1">
      <c r="A45" s="31" t="s">
        <v>95</v>
      </c>
      <c r="B45" s="16"/>
      <c r="C45" s="4" t="s">
        <v>17</v>
      </c>
      <c r="D45" s="1">
        <v>113</v>
      </c>
      <c r="E45" s="2">
        <v>15</v>
      </c>
      <c r="F45" s="2">
        <v>1</v>
      </c>
      <c r="G45" s="7">
        <v>4601</v>
      </c>
      <c r="H45" s="28">
        <f t="shared" si="0"/>
        <v>55212</v>
      </c>
      <c r="I45" s="7"/>
      <c r="J45" s="7"/>
      <c r="K45" s="7"/>
      <c r="L45" s="14">
        <v>7567.4342105263167</v>
      </c>
      <c r="M45" s="7"/>
      <c r="N45" s="7"/>
      <c r="O45" s="7"/>
      <c r="P45" s="30">
        <f t="shared" si="1"/>
        <v>62779.43421052632</v>
      </c>
    </row>
    <row r="46" spans="1:16" ht="30" customHeight="1">
      <c r="A46" s="31" t="s">
        <v>3</v>
      </c>
      <c r="B46" s="16"/>
      <c r="C46" s="4" t="s">
        <v>16</v>
      </c>
      <c r="D46" s="1">
        <v>113</v>
      </c>
      <c r="E46" s="2">
        <v>15</v>
      </c>
      <c r="F46" s="2">
        <v>1</v>
      </c>
      <c r="G46" s="7">
        <v>4527</v>
      </c>
      <c r="H46" s="28">
        <f t="shared" si="0"/>
        <v>54324</v>
      </c>
      <c r="I46" s="7"/>
      <c r="J46" s="7"/>
      <c r="K46" s="7"/>
      <c r="L46" s="14">
        <v>7445.7236842105258</v>
      </c>
      <c r="M46" s="7"/>
      <c r="N46" s="7"/>
      <c r="O46" s="7"/>
      <c r="P46" s="30">
        <f t="shared" si="1"/>
        <v>61769.723684210527</v>
      </c>
    </row>
    <row r="47" spans="1:16" ht="30" customHeight="1">
      <c r="A47" s="31" t="s">
        <v>15</v>
      </c>
      <c r="B47" s="16"/>
      <c r="C47" s="4" t="s">
        <v>14</v>
      </c>
      <c r="D47" s="1">
        <v>113</v>
      </c>
      <c r="E47" s="2">
        <v>15</v>
      </c>
      <c r="F47" s="2">
        <v>4</v>
      </c>
      <c r="G47" s="7">
        <v>1451</v>
      </c>
      <c r="H47" s="28">
        <f t="shared" si="0"/>
        <v>69648</v>
      </c>
      <c r="I47" s="7"/>
      <c r="J47" s="7"/>
      <c r="K47" s="7"/>
      <c r="L47" s="14">
        <v>9546.0526315789484</v>
      </c>
      <c r="M47" s="7"/>
      <c r="N47" s="7"/>
      <c r="O47" s="7"/>
      <c r="P47" s="30">
        <f t="shared" si="1"/>
        <v>79194.052631578947</v>
      </c>
    </row>
    <row r="48" spans="1:16" ht="30" customHeight="1">
      <c r="A48" s="31" t="s">
        <v>11</v>
      </c>
      <c r="B48" s="16"/>
      <c r="C48" s="4" t="s">
        <v>13</v>
      </c>
      <c r="D48" s="1">
        <v>113</v>
      </c>
      <c r="E48" s="2">
        <v>15</v>
      </c>
      <c r="F48" s="2">
        <v>1</v>
      </c>
      <c r="G48" s="7">
        <v>7078</v>
      </c>
      <c r="H48" s="28">
        <f t="shared" si="0"/>
        <v>84936</v>
      </c>
      <c r="I48" s="7"/>
      <c r="J48" s="7"/>
      <c r="K48" s="7"/>
      <c r="L48" s="14">
        <v>11641.447368421053</v>
      </c>
      <c r="M48" s="7"/>
      <c r="N48" s="7"/>
      <c r="O48" s="7"/>
      <c r="P48" s="30">
        <f t="shared" si="1"/>
        <v>96577.447368421053</v>
      </c>
    </row>
    <row r="49" spans="1:16" ht="30" customHeight="1">
      <c r="A49" s="31" t="s">
        <v>18</v>
      </c>
      <c r="B49" s="16"/>
      <c r="C49" s="4" t="s">
        <v>13</v>
      </c>
      <c r="D49" s="1">
        <v>113</v>
      </c>
      <c r="E49" s="2">
        <v>15</v>
      </c>
      <c r="F49" s="2">
        <v>1</v>
      </c>
      <c r="G49" s="7">
        <v>2359</v>
      </c>
      <c r="H49" s="28">
        <f t="shared" si="0"/>
        <v>28308</v>
      </c>
      <c r="I49" s="7"/>
      <c r="J49" s="7"/>
      <c r="K49" s="7"/>
      <c r="L49" s="14">
        <v>3879.9342105263158</v>
      </c>
      <c r="M49" s="7"/>
      <c r="N49" s="7"/>
      <c r="O49" s="7"/>
      <c r="P49" s="30">
        <f t="shared" si="1"/>
        <v>32187.934210526317</v>
      </c>
    </row>
    <row r="50" spans="1:16" ht="30" customHeight="1">
      <c r="A50" s="31" t="s">
        <v>69</v>
      </c>
      <c r="B50" s="16"/>
      <c r="C50" s="4" t="s">
        <v>70</v>
      </c>
      <c r="D50" s="1">
        <v>113</v>
      </c>
      <c r="E50" s="2">
        <v>15</v>
      </c>
      <c r="F50" s="2">
        <v>3</v>
      </c>
      <c r="G50" s="7">
        <v>9975</v>
      </c>
      <c r="H50" s="28">
        <f t="shared" si="0"/>
        <v>359100</v>
      </c>
      <c r="I50" s="6"/>
      <c r="J50" s="6"/>
      <c r="K50" s="6"/>
      <c r="L50" s="13">
        <v>49218.75</v>
      </c>
      <c r="M50" s="6"/>
      <c r="N50" s="6"/>
      <c r="O50" s="6"/>
      <c r="P50" s="30">
        <f t="shared" si="1"/>
        <v>408318.75</v>
      </c>
    </row>
    <row r="51" spans="1:16" ht="30" customHeight="1">
      <c r="A51" s="31" t="s">
        <v>11</v>
      </c>
      <c r="B51" s="16"/>
      <c r="C51" s="4" t="s">
        <v>70</v>
      </c>
      <c r="D51" s="1">
        <v>113</v>
      </c>
      <c r="E51" s="2">
        <v>15</v>
      </c>
      <c r="F51" s="2">
        <v>1</v>
      </c>
      <c r="G51" s="6">
        <v>16988</v>
      </c>
      <c r="H51" s="28">
        <f t="shared" si="0"/>
        <v>203856</v>
      </c>
      <c r="I51" s="7"/>
      <c r="J51" s="7"/>
      <c r="K51" s="7"/>
      <c r="L51" s="14">
        <v>27940.789473684214</v>
      </c>
      <c r="M51" s="7"/>
      <c r="N51" s="7"/>
      <c r="O51" s="7"/>
      <c r="P51" s="30">
        <f t="shared" si="1"/>
        <v>231796.78947368421</v>
      </c>
    </row>
    <row r="52" spans="1:16" ht="30" customHeight="1">
      <c r="A52" s="31" t="s">
        <v>12</v>
      </c>
      <c r="B52" s="16"/>
      <c r="C52" s="4" t="s">
        <v>70</v>
      </c>
      <c r="D52" s="1">
        <v>113</v>
      </c>
      <c r="E52" s="2">
        <v>15</v>
      </c>
      <c r="F52" s="2">
        <v>3</v>
      </c>
      <c r="G52" s="7">
        <v>11290</v>
      </c>
      <c r="H52" s="28">
        <f t="shared" si="0"/>
        <v>406440</v>
      </c>
      <c r="I52" s="7"/>
      <c r="J52" s="7"/>
      <c r="K52" s="7"/>
      <c r="L52" s="14">
        <v>55707.236842105267</v>
      </c>
      <c r="M52" s="7"/>
      <c r="N52" s="7"/>
      <c r="O52" s="7"/>
      <c r="P52" s="30">
        <f t="shared" si="1"/>
        <v>462147.23684210528</v>
      </c>
    </row>
    <row r="53" spans="1:16" ht="30" customHeight="1">
      <c r="A53" s="31" t="s">
        <v>11</v>
      </c>
      <c r="B53" s="16"/>
      <c r="C53" s="4" t="s">
        <v>71</v>
      </c>
      <c r="D53" s="1">
        <v>113</v>
      </c>
      <c r="E53" s="2">
        <v>15</v>
      </c>
      <c r="F53" s="2">
        <v>1</v>
      </c>
      <c r="G53" s="7">
        <v>8716</v>
      </c>
      <c r="H53" s="28">
        <f>IF(E53="","SE REQUIERE ASIGNAR LA FUENTE DE FINANCIAMIENTO",IF(F53="","ES NECESARIO ESTABLECER EL NÚMERO DE PLAZAS",IF(G53="","SE NECESITA ESTABLECER UN MONTO MENSUAL",F53*G53*12)))</f>
        <v>104592</v>
      </c>
      <c r="I53" s="7"/>
      <c r="J53" s="7"/>
      <c r="K53" s="7"/>
      <c r="L53" s="14">
        <v>14335.526315789473</v>
      </c>
      <c r="M53" s="7"/>
      <c r="N53" s="7"/>
      <c r="O53" s="7"/>
      <c r="P53" s="30">
        <f t="shared" si="1"/>
        <v>118927.52631578947</v>
      </c>
    </row>
    <row r="54" spans="1:16" ht="30" customHeight="1">
      <c r="A54" s="31" t="s">
        <v>96</v>
      </c>
      <c r="B54" s="16"/>
      <c r="C54" s="4" t="s">
        <v>71</v>
      </c>
      <c r="D54" s="1">
        <v>113</v>
      </c>
      <c r="E54" s="2">
        <v>15</v>
      </c>
      <c r="F54" s="2">
        <v>1</v>
      </c>
      <c r="G54" s="7">
        <v>6488</v>
      </c>
      <c r="H54" s="28">
        <f t="shared" si="0"/>
        <v>77856</v>
      </c>
      <c r="I54" s="7"/>
      <c r="J54" s="7"/>
      <c r="K54" s="7"/>
      <c r="L54" s="14">
        <v>10671.052631578948</v>
      </c>
      <c r="M54" s="7"/>
      <c r="N54" s="7"/>
      <c r="O54" s="7"/>
      <c r="P54" s="30">
        <f t="shared" si="1"/>
        <v>88527.052631578947</v>
      </c>
    </row>
    <row r="55" spans="1:16" ht="30" customHeight="1">
      <c r="A55" s="31" t="s">
        <v>72</v>
      </c>
      <c r="B55" s="16"/>
      <c r="C55" s="4" t="s">
        <v>71</v>
      </c>
      <c r="D55" s="1">
        <v>113</v>
      </c>
      <c r="E55" s="2">
        <v>15</v>
      </c>
      <c r="F55" s="2">
        <v>1</v>
      </c>
      <c r="G55" s="6">
        <v>5969</v>
      </c>
      <c r="H55" s="28">
        <f t="shared" si="0"/>
        <v>71628</v>
      </c>
      <c r="I55" s="6"/>
      <c r="J55" s="6"/>
      <c r="K55" s="6"/>
      <c r="L55" s="13">
        <v>9817.4342105263167</v>
      </c>
      <c r="M55" s="6"/>
      <c r="N55" s="6"/>
      <c r="O55" s="6"/>
      <c r="P55" s="30">
        <f t="shared" si="1"/>
        <v>81445.43421052632</v>
      </c>
    </row>
    <row r="56" spans="1:16" ht="30" customHeight="1">
      <c r="A56" s="31" t="s">
        <v>73</v>
      </c>
      <c r="B56" s="16"/>
      <c r="C56" s="4" t="s">
        <v>74</v>
      </c>
      <c r="D56" s="1">
        <v>113</v>
      </c>
      <c r="E56" s="2">
        <v>15</v>
      </c>
      <c r="F56" s="2">
        <v>1</v>
      </c>
      <c r="G56" s="7">
        <v>6089</v>
      </c>
      <c r="H56" s="28">
        <f t="shared" si="0"/>
        <v>73068</v>
      </c>
      <c r="I56" s="7"/>
      <c r="J56" s="7"/>
      <c r="K56" s="7"/>
      <c r="L56" s="14">
        <v>10014.802631578948</v>
      </c>
      <c r="M56" s="7"/>
      <c r="N56" s="7"/>
      <c r="O56" s="7"/>
      <c r="P56" s="30">
        <f t="shared" si="1"/>
        <v>83082.802631578947</v>
      </c>
    </row>
    <row r="57" spans="1:16" ht="30" customHeight="1">
      <c r="A57" s="31" t="s">
        <v>10</v>
      </c>
      <c r="B57" s="16"/>
      <c r="C57" s="4" t="s">
        <v>74</v>
      </c>
      <c r="D57" s="1">
        <v>113</v>
      </c>
      <c r="E57" s="2">
        <v>15</v>
      </c>
      <c r="F57" s="2">
        <v>1</v>
      </c>
      <c r="G57" s="7">
        <v>6917</v>
      </c>
      <c r="H57" s="28">
        <f t="shared" si="0"/>
        <v>83004</v>
      </c>
      <c r="I57" s="7"/>
      <c r="J57" s="7"/>
      <c r="K57" s="7"/>
      <c r="L57" s="14">
        <v>11376.644736842105</v>
      </c>
      <c r="M57" s="7"/>
      <c r="N57" s="7"/>
      <c r="O57" s="7"/>
      <c r="P57" s="30">
        <f t="shared" si="1"/>
        <v>94380.644736842107</v>
      </c>
    </row>
    <row r="58" spans="1:16" ht="30" customHeight="1">
      <c r="A58" s="31" t="s">
        <v>97</v>
      </c>
      <c r="B58" s="16"/>
      <c r="C58" s="4" t="s">
        <v>74</v>
      </c>
      <c r="D58" s="1">
        <v>113</v>
      </c>
      <c r="E58" s="2">
        <v>15</v>
      </c>
      <c r="F58" s="2">
        <v>1</v>
      </c>
      <c r="G58" s="7">
        <v>5219</v>
      </c>
      <c r="H58" s="28">
        <f t="shared" si="0"/>
        <v>62628</v>
      </c>
      <c r="I58" s="7"/>
      <c r="J58" s="7"/>
      <c r="K58" s="7"/>
      <c r="L58" s="14">
        <v>8583.8815789473683</v>
      </c>
      <c r="M58" s="7"/>
      <c r="N58" s="7"/>
      <c r="O58" s="7"/>
      <c r="P58" s="30">
        <f t="shared" si="1"/>
        <v>71211.881578947374</v>
      </c>
    </row>
    <row r="59" spans="1:16" ht="30" customHeight="1">
      <c r="A59" s="31" t="s">
        <v>6</v>
      </c>
      <c r="B59" s="16"/>
      <c r="C59" s="4" t="s">
        <v>59</v>
      </c>
      <c r="D59" s="1">
        <v>113</v>
      </c>
      <c r="E59" s="2">
        <v>15</v>
      </c>
      <c r="F59" s="2">
        <v>1</v>
      </c>
      <c r="G59" s="7">
        <v>6089</v>
      </c>
      <c r="H59" s="28">
        <f t="shared" si="0"/>
        <v>73068</v>
      </c>
      <c r="I59" s="7"/>
      <c r="J59" s="7"/>
      <c r="K59" s="7"/>
      <c r="L59" s="14">
        <v>10014.802631578948</v>
      </c>
      <c r="M59" s="7"/>
      <c r="N59" s="7"/>
      <c r="O59" s="7"/>
      <c r="P59" s="30">
        <f t="shared" si="1"/>
        <v>83082.802631578947</v>
      </c>
    </row>
    <row r="60" spans="1:16" ht="30" customHeight="1">
      <c r="A60" s="31" t="s">
        <v>3</v>
      </c>
      <c r="B60" s="16"/>
      <c r="C60" s="4" t="s">
        <v>74</v>
      </c>
      <c r="D60" s="1">
        <v>113</v>
      </c>
      <c r="E60" s="2">
        <v>15</v>
      </c>
      <c r="F60" s="2">
        <v>1</v>
      </c>
      <c r="G60" s="7">
        <v>6488</v>
      </c>
      <c r="H60" s="28">
        <f t="shared" si="0"/>
        <v>77856</v>
      </c>
      <c r="I60" s="7"/>
      <c r="J60" s="7"/>
      <c r="K60" s="7"/>
      <c r="L60" s="14">
        <v>10671.052631578948</v>
      </c>
      <c r="M60" s="7"/>
      <c r="N60" s="7"/>
      <c r="O60" s="7"/>
      <c r="P60" s="30">
        <f t="shared" si="1"/>
        <v>88527.052631578947</v>
      </c>
    </row>
    <row r="61" spans="1:16" ht="30" customHeight="1">
      <c r="A61" s="31" t="s">
        <v>75</v>
      </c>
      <c r="B61" s="16"/>
      <c r="C61" s="4" t="s">
        <v>74</v>
      </c>
      <c r="D61" s="1">
        <v>113</v>
      </c>
      <c r="E61" s="2">
        <v>15</v>
      </c>
      <c r="F61" s="2">
        <v>1</v>
      </c>
      <c r="G61" s="7">
        <v>3599</v>
      </c>
      <c r="H61" s="28">
        <f t="shared" si="0"/>
        <v>43188</v>
      </c>
      <c r="I61" s="7"/>
      <c r="J61" s="7"/>
      <c r="K61" s="7"/>
      <c r="L61" s="14">
        <v>5919.4078947368425</v>
      </c>
      <c r="M61" s="7"/>
      <c r="N61" s="7"/>
      <c r="O61" s="7"/>
      <c r="P61" s="30">
        <f t="shared" si="1"/>
        <v>49107.40789473684</v>
      </c>
    </row>
    <row r="62" spans="1:16" ht="30" customHeight="1">
      <c r="A62" s="31" t="s">
        <v>76</v>
      </c>
      <c r="B62" s="16"/>
      <c r="C62" s="4" t="s">
        <v>74</v>
      </c>
      <c r="D62" s="1">
        <v>113</v>
      </c>
      <c r="E62" s="2">
        <v>15</v>
      </c>
      <c r="F62" s="2">
        <v>1</v>
      </c>
      <c r="G62" s="7">
        <v>7739</v>
      </c>
      <c r="H62" s="28">
        <f t="shared" si="0"/>
        <v>92868</v>
      </c>
      <c r="I62" s="7"/>
      <c r="J62" s="7"/>
      <c r="K62" s="7"/>
      <c r="L62" s="14">
        <v>12728.618421052632</v>
      </c>
      <c r="M62" s="7"/>
      <c r="N62" s="7"/>
      <c r="O62" s="7"/>
      <c r="P62" s="30">
        <f t="shared" si="1"/>
        <v>105596.61842105263</v>
      </c>
    </row>
    <row r="63" spans="1:16" ht="30" customHeight="1">
      <c r="A63" s="31" t="s">
        <v>7</v>
      </c>
      <c r="B63" s="16"/>
      <c r="C63" s="4" t="s">
        <v>74</v>
      </c>
      <c r="D63" s="1">
        <v>113</v>
      </c>
      <c r="E63" s="2">
        <v>15</v>
      </c>
      <c r="F63" s="2">
        <v>1</v>
      </c>
      <c r="G63" s="7">
        <v>5241</v>
      </c>
      <c r="H63" s="28">
        <f t="shared" si="0"/>
        <v>62892</v>
      </c>
      <c r="I63" s="7"/>
      <c r="J63" s="7"/>
      <c r="K63" s="7"/>
      <c r="L63" s="14">
        <v>8620.0657894736851</v>
      </c>
      <c r="M63" s="7"/>
      <c r="N63" s="7"/>
      <c r="O63" s="7"/>
      <c r="P63" s="30">
        <f t="shared" si="1"/>
        <v>71512.06578947368</v>
      </c>
    </row>
    <row r="64" spans="1:16" ht="30" customHeight="1">
      <c r="A64" s="31" t="s">
        <v>5</v>
      </c>
      <c r="B64" s="16"/>
      <c r="C64" s="4" t="s">
        <v>74</v>
      </c>
      <c r="D64" s="1">
        <v>113</v>
      </c>
      <c r="E64" s="2">
        <v>15</v>
      </c>
      <c r="F64" s="2">
        <v>1</v>
      </c>
      <c r="G64" s="6">
        <v>8298</v>
      </c>
      <c r="H64" s="28">
        <f t="shared" si="0"/>
        <v>99576</v>
      </c>
      <c r="I64" s="6"/>
      <c r="J64" s="6"/>
      <c r="K64" s="6"/>
      <c r="L64" s="13">
        <v>13648.026315789473</v>
      </c>
      <c r="M64" s="6"/>
      <c r="N64" s="6"/>
      <c r="O64" s="6"/>
      <c r="P64" s="30">
        <f t="shared" si="1"/>
        <v>113224.02631578947</v>
      </c>
    </row>
    <row r="65" spans="1:16" ht="30" customHeight="1">
      <c r="A65" s="31" t="s">
        <v>78</v>
      </c>
      <c r="B65" s="16"/>
      <c r="C65" s="4" t="s">
        <v>74</v>
      </c>
      <c r="D65" s="1">
        <v>113</v>
      </c>
      <c r="E65" s="2">
        <v>15</v>
      </c>
      <c r="F65" s="2">
        <v>1</v>
      </c>
      <c r="G65" s="7">
        <v>8106</v>
      </c>
      <c r="H65" s="28">
        <f t="shared" si="0"/>
        <v>97272</v>
      </c>
      <c r="I65" s="7"/>
      <c r="J65" s="7"/>
      <c r="K65" s="7"/>
      <c r="L65" s="14">
        <v>13332.236842105263</v>
      </c>
      <c r="M65" s="7"/>
      <c r="N65" s="7"/>
      <c r="O65" s="7"/>
      <c r="P65" s="30">
        <f t="shared" si="1"/>
        <v>110604.23684210527</v>
      </c>
    </row>
    <row r="66" spans="1:16" ht="30" customHeight="1">
      <c r="A66" s="31" t="s">
        <v>79</v>
      </c>
      <c r="B66" s="16"/>
      <c r="C66" s="4" t="s">
        <v>74</v>
      </c>
      <c r="D66" s="1">
        <v>113</v>
      </c>
      <c r="E66" s="2">
        <v>15</v>
      </c>
      <c r="F66" s="2">
        <v>1</v>
      </c>
      <c r="G66" s="7">
        <v>9152</v>
      </c>
      <c r="H66" s="28">
        <f t="shared" si="0"/>
        <v>109824</v>
      </c>
      <c r="I66" s="7"/>
      <c r="J66" s="7"/>
      <c r="K66" s="7"/>
      <c r="L66" s="14">
        <v>15052.63157894737</v>
      </c>
      <c r="M66" s="7"/>
      <c r="N66" s="7"/>
      <c r="O66" s="7"/>
      <c r="P66" s="30">
        <f t="shared" si="1"/>
        <v>124876.63157894737</v>
      </c>
    </row>
    <row r="67" spans="1:16" ht="30" customHeight="1">
      <c r="A67" s="31" t="s">
        <v>80</v>
      </c>
      <c r="B67" s="16"/>
      <c r="C67" s="4" t="s">
        <v>74</v>
      </c>
      <c r="D67" s="1">
        <v>113</v>
      </c>
      <c r="E67" s="2">
        <v>15</v>
      </c>
      <c r="F67" s="2">
        <v>2</v>
      </c>
      <c r="G67" s="7">
        <v>5000</v>
      </c>
      <c r="H67" s="28">
        <f t="shared" ref="H67:H82" si="3">IF(E67="","SE REQUIERE ASIGNAR LA FUENTE DE FINANCIAMIENTO",IF(F67="","ES NECESARIO ESTABLECER EL NÚMERO DE PLAZAS",IF(G67="","SE NECESITA ESTABLECER UN MONTO MENSUAL",F67*G67*12)))</f>
        <v>120000</v>
      </c>
      <c r="I67" s="7"/>
      <c r="J67" s="7"/>
      <c r="K67" s="7"/>
      <c r="L67" s="14">
        <v>16447.368421052633</v>
      </c>
      <c r="M67" s="7"/>
      <c r="N67" s="7"/>
      <c r="O67" s="7"/>
      <c r="P67" s="30">
        <f t="shared" si="1"/>
        <v>136447.36842105264</v>
      </c>
    </row>
    <row r="68" spans="1:16" ht="30" customHeight="1">
      <c r="A68" s="31" t="s">
        <v>4</v>
      </c>
      <c r="B68" s="16"/>
      <c r="C68" s="4" t="s">
        <v>74</v>
      </c>
      <c r="D68" s="1">
        <v>113</v>
      </c>
      <c r="E68" s="2">
        <v>15</v>
      </c>
      <c r="F68" s="2">
        <v>1</v>
      </c>
      <c r="G68" s="7">
        <v>6089</v>
      </c>
      <c r="H68" s="28">
        <f t="shared" si="3"/>
        <v>73068</v>
      </c>
      <c r="I68" s="7"/>
      <c r="J68" s="7"/>
      <c r="K68" s="7"/>
      <c r="L68" s="14">
        <v>10014.802631578948</v>
      </c>
      <c r="M68" s="7"/>
      <c r="N68" s="7"/>
      <c r="O68" s="7"/>
      <c r="P68" s="30">
        <f t="shared" si="1"/>
        <v>83082.802631578947</v>
      </c>
    </row>
    <row r="69" spans="1:16" ht="30" customHeight="1">
      <c r="A69" s="31" t="s">
        <v>9</v>
      </c>
      <c r="B69" s="16"/>
      <c r="C69" s="4" t="s">
        <v>74</v>
      </c>
      <c r="D69" s="1">
        <v>113</v>
      </c>
      <c r="E69" s="2">
        <v>15</v>
      </c>
      <c r="F69" s="2">
        <v>1</v>
      </c>
      <c r="G69" s="7">
        <v>6089</v>
      </c>
      <c r="H69" s="28">
        <f t="shared" si="3"/>
        <v>73068</v>
      </c>
      <c r="I69" s="7"/>
      <c r="J69" s="7"/>
      <c r="K69" s="7"/>
      <c r="L69" s="14">
        <v>10014.802631578948</v>
      </c>
      <c r="M69" s="7"/>
      <c r="N69" s="7"/>
      <c r="O69" s="7"/>
      <c r="P69" s="30">
        <f t="shared" si="1"/>
        <v>83082.802631578947</v>
      </c>
    </row>
    <row r="70" spans="1:16" ht="30" customHeight="1">
      <c r="A70" s="31" t="s">
        <v>81</v>
      </c>
      <c r="B70" s="16"/>
      <c r="C70" s="4" t="s">
        <v>74</v>
      </c>
      <c r="D70" s="1">
        <v>113</v>
      </c>
      <c r="E70" s="2">
        <v>15</v>
      </c>
      <c r="F70" s="2">
        <v>3</v>
      </c>
      <c r="G70" s="7">
        <v>5900</v>
      </c>
      <c r="H70" s="28">
        <f t="shared" si="3"/>
        <v>212400</v>
      </c>
      <c r="I70" s="7"/>
      <c r="J70" s="7"/>
      <c r="K70" s="7"/>
      <c r="L70" s="14">
        <v>29111.84210526316</v>
      </c>
      <c r="M70" s="7"/>
      <c r="N70" s="7"/>
      <c r="O70" s="7"/>
      <c r="P70" s="30">
        <f t="shared" ref="P70:P76" si="4">SUM(H70:O70)</f>
        <v>241511.84210526315</v>
      </c>
    </row>
    <row r="71" spans="1:16" ht="30" customHeight="1">
      <c r="A71" s="32" t="s">
        <v>100</v>
      </c>
      <c r="B71" s="33"/>
      <c r="C71" s="4" t="s">
        <v>99</v>
      </c>
      <c r="D71" s="1">
        <v>113</v>
      </c>
      <c r="E71" s="2">
        <v>15</v>
      </c>
      <c r="F71" s="2">
        <v>2</v>
      </c>
      <c r="G71" s="7">
        <v>4507</v>
      </c>
      <c r="H71" s="28">
        <f t="shared" si="3"/>
        <v>108168</v>
      </c>
      <c r="I71" s="7"/>
      <c r="J71" s="7"/>
      <c r="K71" s="7"/>
      <c r="L71" s="14">
        <v>14825.657894736843</v>
      </c>
      <c r="M71" s="7"/>
      <c r="N71" s="7"/>
      <c r="O71" s="7"/>
      <c r="P71" s="30">
        <f t="shared" si="4"/>
        <v>122993.65789473684</v>
      </c>
    </row>
    <row r="72" spans="1:16" ht="30" customHeight="1">
      <c r="A72" s="31" t="s">
        <v>101</v>
      </c>
      <c r="B72" s="16"/>
      <c r="C72" s="4" t="s">
        <v>99</v>
      </c>
      <c r="D72" s="1">
        <v>113</v>
      </c>
      <c r="E72" s="2">
        <v>15</v>
      </c>
      <c r="F72" s="2">
        <v>1</v>
      </c>
      <c r="G72" s="7">
        <v>3702</v>
      </c>
      <c r="H72" s="28">
        <f t="shared" si="3"/>
        <v>44424</v>
      </c>
      <c r="I72" s="7"/>
      <c r="J72" s="7"/>
      <c r="K72" s="7"/>
      <c r="L72" s="14">
        <v>6088.8157894736842</v>
      </c>
      <c r="M72" s="7"/>
      <c r="N72" s="7"/>
      <c r="O72" s="7"/>
      <c r="P72" s="30">
        <f t="shared" si="4"/>
        <v>50512.815789473687</v>
      </c>
    </row>
    <row r="73" spans="1:16" ht="30" customHeight="1">
      <c r="A73" s="31" t="s">
        <v>101</v>
      </c>
      <c r="B73" s="16"/>
      <c r="C73" s="4" t="s">
        <v>99</v>
      </c>
      <c r="D73" s="1">
        <v>113</v>
      </c>
      <c r="E73" s="2">
        <v>15</v>
      </c>
      <c r="F73" s="2">
        <v>1</v>
      </c>
      <c r="G73" s="7">
        <v>2014</v>
      </c>
      <c r="H73" s="28">
        <f t="shared" si="3"/>
        <v>24168</v>
      </c>
      <c r="I73" s="7"/>
      <c r="J73" s="7"/>
      <c r="K73" s="7"/>
      <c r="L73" s="14">
        <v>3312.5</v>
      </c>
      <c r="M73" s="7"/>
      <c r="N73" s="7"/>
      <c r="O73" s="7"/>
      <c r="P73" s="30">
        <f t="shared" si="4"/>
        <v>27480.5</v>
      </c>
    </row>
    <row r="74" spans="1:16" ht="30" customHeight="1">
      <c r="A74" s="31" t="s">
        <v>102</v>
      </c>
      <c r="B74" s="16"/>
      <c r="C74" s="4" t="s">
        <v>99</v>
      </c>
      <c r="D74" s="1">
        <v>113</v>
      </c>
      <c r="E74" s="2">
        <v>15</v>
      </c>
      <c r="F74" s="2">
        <v>1</v>
      </c>
      <c r="G74" s="7">
        <v>2194</v>
      </c>
      <c r="H74" s="28">
        <f t="shared" si="3"/>
        <v>26328</v>
      </c>
      <c r="I74" s="7"/>
      <c r="J74" s="7"/>
      <c r="K74" s="7"/>
      <c r="L74" s="14">
        <v>3608.5526315789471</v>
      </c>
      <c r="M74" s="7"/>
      <c r="N74" s="7"/>
      <c r="O74" s="7"/>
      <c r="P74" s="30">
        <f t="shared" si="4"/>
        <v>29936.552631578947</v>
      </c>
    </row>
    <row r="75" spans="1:16" ht="30" customHeight="1">
      <c r="A75" s="31" t="s">
        <v>103</v>
      </c>
      <c r="B75" s="16"/>
      <c r="C75" s="4" t="s">
        <v>99</v>
      </c>
      <c r="D75" s="1">
        <v>113</v>
      </c>
      <c r="E75" s="2">
        <v>15</v>
      </c>
      <c r="F75" s="2">
        <v>1</v>
      </c>
      <c r="G75" s="7">
        <v>6087</v>
      </c>
      <c r="H75" s="28">
        <f t="shared" si="3"/>
        <v>73044</v>
      </c>
      <c r="I75" s="7"/>
      <c r="J75" s="7"/>
      <c r="K75" s="7"/>
      <c r="L75" s="14">
        <v>10011.513157894737</v>
      </c>
      <c r="M75" s="7"/>
      <c r="N75" s="7"/>
      <c r="O75" s="7"/>
      <c r="P75" s="30">
        <f t="shared" si="4"/>
        <v>83055.513157894733</v>
      </c>
    </row>
    <row r="76" spans="1:16" ht="30" customHeight="1">
      <c r="A76" s="31" t="s">
        <v>104</v>
      </c>
      <c r="B76" s="16"/>
      <c r="C76" s="4" t="s">
        <v>99</v>
      </c>
      <c r="D76" s="1">
        <v>113</v>
      </c>
      <c r="E76" s="2">
        <v>15</v>
      </c>
      <c r="F76" s="2">
        <v>2</v>
      </c>
      <c r="G76" s="7">
        <v>8716</v>
      </c>
      <c r="H76" s="28">
        <f t="shared" si="3"/>
        <v>209184</v>
      </c>
      <c r="I76" s="7"/>
      <c r="J76" s="7"/>
      <c r="K76" s="7"/>
      <c r="L76" s="14">
        <v>28671.052631578947</v>
      </c>
      <c r="M76" s="7"/>
      <c r="N76" s="7"/>
      <c r="O76" s="7"/>
      <c r="P76" s="30">
        <f t="shared" si="4"/>
        <v>237855.05263157893</v>
      </c>
    </row>
    <row r="77" spans="1:16" ht="30" customHeight="1">
      <c r="A77" s="31" t="s">
        <v>98</v>
      </c>
      <c r="B77" s="16"/>
      <c r="C77" s="4" t="s">
        <v>99</v>
      </c>
      <c r="D77" s="1">
        <v>113</v>
      </c>
      <c r="E77" s="2">
        <v>15</v>
      </c>
      <c r="F77" s="2">
        <v>1</v>
      </c>
      <c r="G77" s="7">
        <v>16816</v>
      </c>
      <c r="H77" s="28">
        <f>IF(E77="","SE REQUIERE ASIGNAR LA FUENTE DE FINANCIAMIENTO",IF(F77="","ES NECESARIO ESTABLECER EL NÚMERO DE PLAZAS",IF(G77="","SE NECESITA ESTABLECER UN MONTO MENSUAL",F77*G77*12)))</f>
        <v>201792</v>
      </c>
      <c r="I77" s="7"/>
      <c r="J77" s="7"/>
      <c r="K77" s="7"/>
      <c r="L77" s="13">
        <v>27657.894736842103</v>
      </c>
      <c r="M77" s="7"/>
      <c r="N77" s="7"/>
      <c r="O77" s="7"/>
      <c r="P77" s="30">
        <f>SUM(H77:O77)</f>
        <v>229449.89473684211</v>
      </c>
    </row>
    <row r="78" spans="1:16" ht="30" customHeight="1">
      <c r="A78" s="31" t="s">
        <v>105</v>
      </c>
      <c r="B78" s="16"/>
      <c r="C78" s="4" t="s">
        <v>99</v>
      </c>
      <c r="D78" s="1">
        <v>113</v>
      </c>
      <c r="E78" s="2">
        <v>15</v>
      </c>
      <c r="F78" s="2">
        <v>1</v>
      </c>
      <c r="G78" s="7">
        <v>4390</v>
      </c>
      <c r="H78" s="28">
        <f>IF(E78="","SE REQUIERE ASIGNAR LA FUENTE DE FINANCIAMIENTO",IF(F78="","ES NECESARIO ESTABLECER EL NÚMERO DE PLAZAS",IF(G78="","SE NECESITA ESTABLECER UN MONTO MENSUAL",F78*G78*12)))</f>
        <v>52680</v>
      </c>
      <c r="I78" s="7"/>
      <c r="J78" s="7"/>
      <c r="K78" s="7"/>
      <c r="L78" s="13">
        <v>7220.3947368421059</v>
      </c>
      <c r="M78" s="7"/>
      <c r="N78" s="7"/>
      <c r="O78" s="7"/>
      <c r="P78" s="30">
        <f>SUM(H78:O78)</f>
        <v>59900.394736842107</v>
      </c>
    </row>
    <row r="79" spans="1:16" ht="30" customHeight="1">
      <c r="A79" s="31" t="s">
        <v>106</v>
      </c>
      <c r="B79" s="16"/>
      <c r="C79" s="4" t="s">
        <v>99</v>
      </c>
      <c r="D79" s="1">
        <v>113</v>
      </c>
      <c r="E79" s="2">
        <v>15</v>
      </c>
      <c r="F79" s="2">
        <v>1</v>
      </c>
      <c r="G79" s="7">
        <v>8143</v>
      </c>
      <c r="H79" s="28">
        <f>IF(E79="","SE REQUIERE ASIGNAR LA FUENTE DE FINANCIAMIENTO",IF(F79="","ES NECESARIO ESTABLECER EL NÚMERO DE PLAZAS",IF(G79="","SE NECESITA ESTABLECER UN MONTO MENSUAL",F79*G79*12)))</f>
        <v>97716</v>
      </c>
      <c r="I79" s="7"/>
      <c r="J79" s="7"/>
      <c r="K79" s="7"/>
      <c r="L79" s="14">
        <v>13393.092105263158</v>
      </c>
      <c r="M79" s="7"/>
      <c r="N79" s="7"/>
      <c r="O79" s="7"/>
      <c r="P79" s="30">
        <f>SUM(H79:O79)</f>
        <v>111109.09210526316</v>
      </c>
    </row>
    <row r="80" spans="1:16" ht="30" customHeight="1">
      <c r="A80" s="31" t="s">
        <v>82</v>
      </c>
      <c r="B80" s="16"/>
      <c r="C80" s="4" t="s">
        <v>2</v>
      </c>
      <c r="D80" s="1">
        <v>113</v>
      </c>
      <c r="E80" s="2">
        <v>15</v>
      </c>
      <c r="F80" s="2">
        <v>1</v>
      </c>
      <c r="G80" s="7">
        <v>7926</v>
      </c>
      <c r="H80" s="28">
        <f>IF(E80="","SE REQUIERE ASIGNAR LA FUENTE DE FINANCIAMIENTO",IF(F80="","ES NECESARIO ESTABLECER EL NÚMERO DE PLAZAS",IF(G80="","SE NECESITA ESTABLECER UN MONTO MENSUAL",F80*G80*12)))</f>
        <v>95112</v>
      </c>
      <c r="I80" s="7"/>
      <c r="J80" s="7"/>
      <c r="K80" s="7"/>
      <c r="L80" s="14">
        <v>13036.184210526315</v>
      </c>
      <c r="M80" s="7"/>
      <c r="N80" s="7"/>
      <c r="O80" s="7"/>
      <c r="P80" s="30">
        <f>SUM(H80:O80)</f>
        <v>108148.18421052632</v>
      </c>
    </row>
    <row r="81" spans="1:16" ht="30" customHeight="1">
      <c r="A81" s="31" t="s">
        <v>83</v>
      </c>
      <c r="B81" s="16"/>
      <c r="C81" s="4" t="s">
        <v>1</v>
      </c>
      <c r="D81" s="1">
        <v>113</v>
      </c>
      <c r="E81" s="2">
        <v>15</v>
      </c>
      <c r="F81" s="2">
        <v>1</v>
      </c>
      <c r="G81" s="6">
        <v>7961</v>
      </c>
      <c r="H81" s="28">
        <f t="shared" ref="H81" si="5">IF(E81="","SE REQUIERE ASIGNAR LA FUENTE DE FINANCIAMIENTO",IF(F81="","ES NECESARIO ESTABLECER EL NÚMERO DE PLAZAS",IF(G81="","SE NECESITA ESTABLECER UN MONTO MENSUAL",F81*G81*12)))</f>
        <v>95532</v>
      </c>
      <c r="I81" s="7"/>
      <c r="J81" s="7"/>
      <c r="K81" s="7"/>
      <c r="L81" s="14">
        <v>13093.75</v>
      </c>
      <c r="M81" s="7"/>
      <c r="N81" s="7"/>
      <c r="O81" s="7"/>
      <c r="P81" s="30">
        <f t="shared" ref="P81" si="6">SUM(H81:O81)</f>
        <v>108625.75</v>
      </c>
    </row>
    <row r="82" spans="1:16" ht="30" customHeight="1" thickBot="1">
      <c r="A82" s="34" t="s">
        <v>98</v>
      </c>
      <c r="B82" s="35"/>
      <c r="C82" s="36" t="s">
        <v>1</v>
      </c>
      <c r="D82" s="37">
        <v>113</v>
      </c>
      <c r="E82" s="38">
        <v>15</v>
      </c>
      <c r="F82" s="38">
        <v>1</v>
      </c>
      <c r="G82" s="39">
        <v>4734</v>
      </c>
      <c r="H82" s="40">
        <f t="shared" si="3"/>
        <v>56808</v>
      </c>
      <c r="I82" s="41"/>
      <c r="J82" s="41"/>
      <c r="K82" s="41"/>
      <c r="L82" s="42">
        <v>7786.1842105263167</v>
      </c>
      <c r="M82" s="41"/>
      <c r="N82" s="41"/>
      <c r="O82" s="41"/>
      <c r="P82" s="43">
        <f t="shared" ref="P82" si="7">SUM(H82:O82)</f>
        <v>64594.18421052632</v>
      </c>
    </row>
    <row r="83" spans="1:16" ht="30" customHeight="1" thickTop="1" thickBot="1">
      <c r="A83" s="11"/>
      <c r="B83" s="18" t="s">
        <v>0</v>
      </c>
      <c r="C83" s="18"/>
      <c r="D83" s="18"/>
      <c r="E83" s="18"/>
      <c r="F83" s="44">
        <f>SUM(F5:F82)</f>
        <v>100</v>
      </c>
      <c r="G83" s="45">
        <f>SUM(G5:G82)</f>
        <v>552433</v>
      </c>
      <c r="H83" s="45">
        <f>SUM(H5:H82)</f>
        <v>8955816</v>
      </c>
      <c r="I83" s="45">
        <f>SUM(I5:I82)</f>
        <v>0</v>
      </c>
      <c r="J83" s="45"/>
      <c r="K83" s="45">
        <f t="shared" ref="K83:P83" si="8">SUM(K5:K82)</f>
        <v>0</v>
      </c>
      <c r="L83" s="45">
        <f t="shared" si="8"/>
        <v>1227496.7105263157</v>
      </c>
      <c r="M83" s="45">
        <f t="shared" si="8"/>
        <v>0</v>
      </c>
      <c r="N83" s="45">
        <f t="shared" si="8"/>
        <v>0</v>
      </c>
      <c r="O83" s="45">
        <f t="shared" si="8"/>
        <v>0</v>
      </c>
      <c r="P83" s="46">
        <f t="shared" si="8"/>
        <v>10183312.710526319</v>
      </c>
    </row>
    <row r="84" spans="1:16" ht="15.75" thickTop="1"/>
  </sheetData>
  <mergeCells count="89">
    <mergeCell ref="A62:B62"/>
    <mergeCell ref="A1:P1"/>
    <mergeCell ref="B83:E83"/>
    <mergeCell ref="A21:B21"/>
    <mergeCell ref="A2:B2"/>
    <mergeCell ref="C2:P2"/>
    <mergeCell ref="A68:B68"/>
    <mergeCell ref="A69:B69"/>
    <mergeCell ref="A80:B80"/>
    <mergeCell ref="A82:B82"/>
    <mergeCell ref="A63:B63"/>
    <mergeCell ref="A64:B64"/>
    <mergeCell ref="A65:B65"/>
    <mergeCell ref="A66:B66"/>
    <mergeCell ref="A67:B67"/>
    <mergeCell ref="A57:B57"/>
    <mergeCell ref="A58:B58"/>
    <mergeCell ref="A59:B59"/>
    <mergeCell ref="A60:B60"/>
    <mergeCell ref="A61:B61"/>
    <mergeCell ref="A51:B51"/>
    <mergeCell ref="A52:B52"/>
    <mergeCell ref="A54:B54"/>
    <mergeCell ref="A55:B55"/>
    <mergeCell ref="A56:B56"/>
    <mergeCell ref="A46:B46"/>
    <mergeCell ref="A47:B47"/>
    <mergeCell ref="A48:B48"/>
    <mergeCell ref="A49:B49"/>
    <mergeCell ref="A35:B35"/>
    <mergeCell ref="A79:B79"/>
    <mergeCell ref="A81:B81"/>
    <mergeCell ref="A70:B70"/>
    <mergeCell ref="A72:B72"/>
    <mergeCell ref="A73:B73"/>
    <mergeCell ref="A74:B74"/>
    <mergeCell ref="A71:B71"/>
    <mergeCell ref="A75:B75"/>
    <mergeCell ref="A76:B76"/>
    <mergeCell ref="A78:B78"/>
    <mergeCell ref="A77:B77"/>
    <mergeCell ref="A32:B32"/>
    <mergeCell ref="A33:B33"/>
    <mergeCell ref="A34:B34"/>
    <mergeCell ref="A36:B36"/>
    <mergeCell ref="A53:B53"/>
    <mergeCell ref="A37:B37"/>
    <mergeCell ref="A38:B38"/>
    <mergeCell ref="A39:B39"/>
    <mergeCell ref="A40:B40"/>
    <mergeCell ref="A50:B50"/>
    <mergeCell ref="A41:B41"/>
    <mergeCell ref="A42:B42"/>
    <mergeCell ref="A43:B43"/>
    <mergeCell ref="A44:B44"/>
    <mergeCell ref="A45:B45"/>
    <mergeCell ref="A31:B31"/>
    <mergeCell ref="A19:B19"/>
    <mergeCell ref="A20:B20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0:B10"/>
    <mergeCell ref="A12:B12"/>
    <mergeCell ref="A14:B14"/>
    <mergeCell ref="A16:B16"/>
    <mergeCell ref="A17:B17"/>
    <mergeCell ref="A18:B18"/>
    <mergeCell ref="P3:P4"/>
    <mergeCell ref="A5:B5"/>
    <mergeCell ref="A6:B6"/>
    <mergeCell ref="A7:B7"/>
    <mergeCell ref="A8:B8"/>
    <mergeCell ref="A9:B9"/>
    <mergeCell ref="A3:B4"/>
    <mergeCell ref="C3:C4"/>
    <mergeCell ref="D3:D4"/>
    <mergeCell ref="E3:E4"/>
    <mergeCell ref="F3:F4"/>
    <mergeCell ref="G3:H3"/>
    <mergeCell ref="A11:B11"/>
    <mergeCell ref="A15:B15"/>
    <mergeCell ref="A13:B13"/>
  </mergeCells>
  <conditionalFormatting sqref="G19:G20 E5:G10 I5:O10 E12:G15 I12:O20 F33:G34 A37:C55 A56:B62 C57:C62 A35:C35 E35:G35 F36:G68 I82:O82 A82:C82 F77:G79 I22:O80 A63:C70 A71:A76 A77:C77 E37:E80 C71:C76 A79:C80 A78 C78">
    <cfRule type="cellIs" dxfId="40" priority="61" operator="lessThanOrEqual">
      <formula>0</formula>
    </cfRule>
  </conditionalFormatting>
  <conditionalFormatting sqref="F18:F20 F16 E16:E20 E82">
    <cfRule type="cellIs" dxfId="39" priority="60" operator="lessThanOrEqual">
      <formula>0</formula>
    </cfRule>
  </conditionalFormatting>
  <conditionalFormatting sqref="A9:B10 A12:C12 A17:B18 A19:C20 C56 A15 C15 A14:C14 A13 C13 A33:B34 A36:B36">
    <cfRule type="cellIs" dxfId="38" priority="59" operator="lessThanOrEqual">
      <formula>0</formula>
    </cfRule>
  </conditionalFormatting>
  <conditionalFormatting sqref="F17">
    <cfRule type="cellIs" dxfId="37" priority="52" operator="lessThanOrEqual">
      <formula>0</formula>
    </cfRule>
  </conditionalFormatting>
  <conditionalFormatting sqref="G16">
    <cfRule type="cellIs" dxfId="36" priority="49" operator="lessThanOrEqual">
      <formula>0</formula>
    </cfRule>
  </conditionalFormatting>
  <conditionalFormatting sqref="F69">
    <cfRule type="cellIs" dxfId="35" priority="39" operator="lessThanOrEqual">
      <formula>0</formula>
    </cfRule>
  </conditionalFormatting>
  <conditionalFormatting sqref="A16:C16">
    <cfRule type="cellIs" dxfId="34" priority="50" operator="lessThanOrEqual">
      <formula>0</formula>
    </cfRule>
  </conditionalFormatting>
  <conditionalFormatting sqref="G17">
    <cfRule type="cellIs" dxfId="33" priority="48" operator="lessThanOrEqual">
      <formula>0</formula>
    </cfRule>
  </conditionalFormatting>
  <conditionalFormatting sqref="G18">
    <cfRule type="cellIs" dxfId="32" priority="47" operator="lessThanOrEqual">
      <formula>0</formula>
    </cfRule>
  </conditionalFormatting>
  <conditionalFormatting sqref="G69">
    <cfRule type="cellIs" dxfId="31" priority="40" operator="lessThanOrEqual">
      <formula>0</formula>
    </cfRule>
  </conditionalFormatting>
  <conditionalFormatting sqref="G70:G76">
    <cfRule type="cellIs" dxfId="30" priority="38" operator="lessThanOrEqual">
      <formula>0</formula>
    </cfRule>
  </conditionalFormatting>
  <conditionalFormatting sqref="F70:F76">
    <cfRule type="cellIs" dxfId="29" priority="37" operator="lessThanOrEqual">
      <formula>0</formula>
    </cfRule>
  </conditionalFormatting>
  <conditionalFormatting sqref="G80 G82">
    <cfRule type="cellIs" dxfId="28" priority="32" operator="lessThanOrEqual">
      <formula>0</formula>
    </cfRule>
  </conditionalFormatting>
  <conditionalFormatting sqref="F80 F82">
    <cfRule type="cellIs" dxfId="27" priority="31" operator="lessThanOrEqual">
      <formula>0</formula>
    </cfRule>
  </conditionalFormatting>
  <conditionalFormatting sqref="E22:F24">
    <cfRule type="cellIs" dxfId="26" priority="15" operator="lessThanOrEqual">
      <formula>0</formula>
    </cfRule>
  </conditionalFormatting>
  <conditionalFormatting sqref="A22:C24">
    <cfRule type="cellIs" dxfId="25" priority="14" operator="lessThanOrEqual">
      <formula>0</formula>
    </cfRule>
  </conditionalFormatting>
  <conditionalFormatting sqref="I21:J21">
    <cfRule type="cellIs" dxfId="24" priority="28" operator="lessThanOrEqual">
      <formula>0</formula>
    </cfRule>
  </conditionalFormatting>
  <conditionalFormatting sqref="K21">
    <cfRule type="cellIs" dxfId="23" priority="27" operator="lessThanOrEqual">
      <formula>0</formula>
    </cfRule>
  </conditionalFormatting>
  <conditionalFormatting sqref="L21">
    <cfRule type="cellIs" dxfId="22" priority="26" operator="lessThanOrEqual">
      <formula>0</formula>
    </cfRule>
  </conditionalFormatting>
  <conditionalFormatting sqref="M21">
    <cfRule type="cellIs" dxfId="21" priority="25" operator="lessThanOrEqual">
      <formula>0</formula>
    </cfRule>
  </conditionalFormatting>
  <conditionalFormatting sqref="N21">
    <cfRule type="cellIs" dxfId="20" priority="24" operator="lessThanOrEqual">
      <formula>0</formula>
    </cfRule>
  </conditionalFormatting>
  <conditionalFormatting sqref="O21">
    <cfRule type="cellIs" dxfId="19" priority="23" operator="lessThanOrEqual">
      <formula>0</formula>
    </cfRule>
  </conditionalFormatting>
  <conditionalFormatting sqref="G28:G32">
    <cfRule type="cellIs" dxfId="18" priority="7" operator="lessThanOrEqual">
      <formula>0</formula>
    </cfRule>
  </conditionalFormatting>
  <conditionalFormatting sqref="E11:G11 I11:O11">
    <cfRule type="cellIs" dxfId="17" priority="21" operator="lessThanOrEqual">
      <formula>0</formula>
    </cfRule>
  </conditionalFormatting>
  <conditionalFormatting sqref="A11:B11">
    <cfRule type="cellIs" dxfId="16" priority="20" operator="lessThanOrEqual">
      <formula>0</formula>
    </cfRule>
  </conditionalFormatting>
  <conditionalFormatting sqref="E21:F21">
    <cfRule type="cellIs" dxfId="15" priority="19" operator="lessThanOrEqual">
      <formula>0</formula>
    </cfRule>
  </conditionalFormatting>
  <conditionalFormatting sqref="A21:C21">
    <cfRule type="cellIs" dxfId="14" priority="18" operator="lessThanOrEqual">
      <formula>0</formula>
    </cfRule>
  </conditionalFormatting>
  <conditionalFormatting sqref="G21">
    <cfRule type="cellIs" dxfId="13" priority="17" operator="lessThanOrEqual">
      <formula>0</formula>
    </cfRule>
  </conditionalFormatting>
  <conditionalFormatting sqref="G22:G24">
    <cfRule type="cellIs" dxfId="12" priority="16" operator="lessThanOrEqual">
      <formula>0</formula>
    </cfRule>
  </conditionalFormatting>
  <conditionalFormatting sqref="A28:C32 C33:C34 C36">
    <cfRule type="cellIs" dxfId="11" priority="5" operator="lessThanOrEqual">
      <formula>0</formula>
    </cfRule>
  </conditionalFormatting>
  <conditionalFormatting sqref="G25:G26">
    <cfRule type="cellIs" dxfId="10" priority="13" operator="lessThanOrEqual">
      <formula>0</formula>
    </cfRule>
  </conditionalFormatting>
  <conditionalFormatting sqref="E25:F26">
    <cfRule type="cellIs" dxfId="9" priority="12" operator="lessThanOrEqual">
      <formula>0</formula>
    </cfRule>
  </conditionalFormatting>
  <conditionalFormatting sqref="A25:C26">
    <cfRule type="cellIs" dxfId="8" priority="11" operator="lessThanOrEqual">
      <formula>0</formula>
    </cfRule>
  </conditionalFormatting>
  <conditionalFormatting sqref="G27">
    <cfRule type="cellIs" dxfId="7" priority="10" operator="lessThanOrEqual">
      <formula>0</formula>
    </cfRule>
  </conditionalFormatting>
  <conditionalFormatting sqref="E27:F27">
    <cfRule type="cellIs" dxfId="6" priority="9" operator="lessThanOrEqual">
      <formula>0</formula>
    </cfRule>
  </conditionalFormatting>
  <conditionalFormatting sqref="A27:C27">
    <cfRule type="cellIs" dxfId="5" priority="8" operator="lessThanOrEqual">
      <formula>0</formula>
    </cfRule>
  </conditionalFormatting>
  <conditionalFormatting sqref="E28:F32 E33:E34 E36">
    <cfRule type="cellIs" dxfId="4" priority="6" operator="lessThanOrEqual">
      <formula>0</formula>
    </cfRule>
  </conditionalFormatting>
  <conditionalFormatting sqref="I81:O81 A81:C81">
    <cfRule type="cellIs" dxfId="3" priority="4" operator="lessThanOrEqual">
      <formula>0</formula>
    </cfRule>
  </conditionalFormatting>
  <conditionalFormatting sqref="E81">
    <cfRule type="cellIs" dxfId="2" priority="3" operator="lessThanOrEqual">
      <formula>0</formula>
    </cfRule>
  </conditionalFormatting>
  <conditionalFormatting sqref="G81">
    <cfRule type="cellIs" dxfId="1" priority="2" operator="lessThanOrEqual">
      <formula>0</formula>
    </cfRule>
  </conditionalFormatting>
  <conditionalFormatting sqref="F81">
    <cfRule type="cellIs" dxfId="0" priority="1" operator="lessThanOrEqual">
      <formula>0</formula>
    </cfRule>
  </conditionalFormatting>
  <dataValidations count="5">
    <dataValidation type="list" operator="greaterThanOrEqual" allowBlank="1" showInputMessage="1" showErrorMessage="1" errorTitle="Valor de la celda" error="La celda sólo permite números de la lista desplegable." sqref="E5:E6">
      <formula1>"11, 15, 16, 17"</formula1>
    </dataValidation>
    <dataValidation type="decimal" operator="greaterThan" allowBlank="1" showInputMessage="1" showErrorMessage="1" sqref="G83 I83:O83">
      <formula1>0</formula1>
    </dataValidation>
    <dataValidation type="whole" operator="greaterThan" allowBlank="1" showInputMessage="1" showErrorMessage="1" errorTitle="Valor de la celda" error="La celda sólo permite números enteros y en positivo, favor de capturar cantidades sin centavos y evitar números en negativos." sqref="G5:G82 I5:O82">
      <formula1>0</formula1>
    </dataValidation>
    <dataValidation type="list" operator="greaterThanOrEqual" allowBlank="1" showInputMessage="1" showErrorMessage="1" errorTitle="Valor de la celda" error="La celda sólo permite números de la lista desplegable." sqref="E7:E82">
      <formula1>"11, 14, 15, 16, 17, 25"</formula1>
    </dataValidation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F5:F82 D5:D82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5" scale="75" orientation="landscape" horizontalDpi="120" verticalDpi="72" r:id="rId1"/>
  <headerFooter>
    <oddFooter>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2020</vt:lpstr>
      <vt:lpstr>'PLANTILLA 2020'!Títulos_a_imprimir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Lap2017</dc:creator>
  <cp:lastModifiedBy>Katherine Ruvalcaba Llamas</cp:lastModifiedBy>
  <cp:lastPrinted>2020-08-19T23:35:58Z</cp:lastPrinted>
  <dcterms:created xsi:type="dcterms:W3CDTF">2018-02-05T17:28:04Z</dcterms:created>
  <dcterms:modified xsi:type="dcterms:W3CDTF">2020-08-19T23:36:39Z</dcterms:modified>
</cp:coreProperties>
</file>